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М 13-15" sheetId="1" r:id="rId1"/>
    <sheet name="Ж 13-15" sheetId="4" r:id="rId2"/>
    <sheet name="М 16-18" sheetId="2" r:id="rId3"/>
    <sheet name="Ж 16-18" sheetId="5" r:id="rId4"/>
    <sheet name="общий зачет МЖ13-15" sheetId="3" r:id="rId5"/>
    <sheet name="общий зачет МЖ 16-18" sheetId="6" r:id="rId6"/>
    <sheet name="порядок старта" sheetId="7" r:id="rId7"/>
  </sheets>
  <definedNames>
    <definedName name="_xlnm._FilterDatabase" localSheetId="0" hidden="1">'М 13-15'!$B$10:$K$32</definedName>
    <definedName name="_xlnm._FilterDatabase" localSheetId="4" hidden="1">'общий зачет МЖ13-15'!$B$11:$J$33</definedName>
  </definedNames>
  <calcPr calcId="124519"/>
</workbook>
</file>

<file path=xl/calcChain.xml><?xml version="1.0" encoding="utf-8"?>
<calcChain xmlns="http://schemas.openxmlformats.org/spreadsheetml/2006/main">
  <c r="K75" i="4"/>
  <c r="K76"/>
  <c r="K77"/>
  <c r="K78"/>
  <c r="K79"/>
  <c r="K80"/>
  <c r="K81"/>
  <c r="K82"/>
  <c r="K83"/>
  <c r="K84"/>
  <c r="K85"/>
  <c r="K86"/>
  <c r="K87"/>
  <c r="K88"/>
  <c r="K89"/>
  <c r="K74"/>
  <c r="J85"/>
  <c r="J81"/>
  <c r="J77"/>
  <c r="J76"/>
  <c r="J74"/>
  <c r="J73"/>
  <c r="J89"/>
  <c r="J88"/>
  <c r="J87"/>
  <c r="J86"/>
  <c r="J84"/>
  <c r="J83"/>
  <c r="J82"/>
  <c r="J80"/>
  <c r="J79"/>
  <c r="J78"/>
  <c r="J75"/>
  <c r="M82" i="1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81"/>
  <c r="K97"/>
  <c r="K88"/>
  <c r="K87"/>
  <c r="K86"/>
  <c r="K85"/>
  <c r="K84"/>
  <c r="K81"/>
  <c r="K80"/>
  <c r="K110"/>
  <c r="K109"/>
  <c r="K108"/>
  <c r="K107"/>
  <c r="K106"/>
  <c r="K105"/>
  <c r="K104"/>
  <c r="K103"/>
  <c r="K102"/>
  <c r="K101"/>
  <c r="K100"/>
  <c r="K99"/>
  <c r="K98"/>
  <c r="K96"/>
  <c r="K95"/>
  <c r="K94"/>
  <c r="K93"/>
  <c r="K92"/>
  <c r="K91"/>
  <c r="K90"/>
  <c r="K89"/>
  <c r="K83"/>
  <c r="K82"/>
  <c r="L54" i="4"/>
  <c r="L48"/>
  <c r="L49"/>
  <c r="L50"/>
  <c r="L51"/>
  <c r="L52"/>
  <c r="L53"/>
  <c r="L47"/>
  <c r="L16"/>
  <c r="L17"/>
  <c r="L18"/>
  <c r="L19"/>
  <c r="L20"/>
  <c r="L21"/>
  <c r="L15"/>
  <c r="L14"/>
  <c r="L13"/>
  <c r="L12"/>
  <c r="M47" i="1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46"/>
  <c r="M11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J18" i="6"/>
  <c r="J49" i="2"/>
  <c r="J52" i="3"/>
  <c r="J53"/>
  <c r="J54"/>
  <c r="J48" i="4"/>
  <c r="J45"/>
  <c r="J46"/>
  <c r="K58" i="1"/>
  <c r="K54"/>
  <c r="K62"/>
  <c r="K55"/>
  <c r="K66"/>
  <c r="K57"/>
  <c r="K50"/>
  <c r="K52"/>
  <c r="K61"/>
  <c r="K49"/>
  <c r="K56"/>
  <c r="K53"/>
  <c r="K48"/>
  <c r="K51"/>
  <c r="K45"/>
  <c r="K46"/>
  <c r="J16" i="5"/>
  <c r="J15"/>
  <c r="J14"/>
  <c r="J13"/>
  <c r="J12"/>
  <c r="J11"/>
  <c r="J29" i="3"/>
  <c r="J25"/>
  <c r="J22"/>
  <c r="J21"/>
  <c r="J26"/>
  <c r="J18"/>
  <c r="J28"/>
  <c r="J27"/>
  <c r="J31"/>
  <c r="J33"/>
  <c r="J32"/>
  <c r="J30"/>
  <c r="J11"/>
  <c r="J13"/>
  <c r="J15"/>
  <c r="J17"/>
  <c r="J19"/>
  <c r="J14"/>
  <c r="J24"/>
  <c r="J20"/>
  <c r="J16"/>
  <c r="J23"/>
  <c r="J11" i="2"/>
  <c r="J13"/>
  <c r="J15"/>
  <c r="J13" i="4"/>
  <c r="J21"/>
  <c r="J14"/>
  <c r="J19"/>
  <c r="K21" i="1"/>
  <c r="K19"/>
  <c r="K16"/>
  <c r="K11"/>
  <c r="K17"/>
  <c r="K29"/>
  <c r="K28"/>
  <c r="K31"/>
  <c r="K14"/>
  <c r="K25"/>
  <c r="K27"/>
  <c r="K26"/>
  <c r="K23"/>
  <c r="K13"/>
  <c r="K10"/>
  <c r="K15"/>
  <c r="J45" i="6"/>
  <c r="J46"/>
  <c r="J47"/>
  <c r="J48"/>
  <c r="J49"/>
  <c r="J50"/>
  <c r="J17"/>
  <c r="J15"/>
  <c r="J14"/>
  <c r="J16"/>
  <c r="J12"/>
  <c r="J11"/>
  <c r="J13"/>
  <c r="J51" i="3"/>
  <c r="J50"/>
  <c r="J48"/>
  <c r="J47"/>
  <c r="J49"/>
  <c r="J46"/>
  <c r="J45"/>
  <c r="J12"/>
  <c r="J46" i="2"/>
  <c r="J47"/>
  <c r="J48"/>
  <c r="J52"/>
  <c r="J50"/>
  <c r="J51"/>
  <c r="J53"/>
  <c r="J12"/>
  <c r="J16"/>
  <c r="J14"/>
  <c r="J17"/>
  <c r="J18"/>
  <c r="J50" i="4"/>
  <c r="J49"/>
  <c r="J47"/>
  <c r="J51"/>
  <c r="J52"/>
  <c r="J54"/>
  <c r="J53"/>
  <c r="J20"/>
  <c r="J11"/>
  <c r="J17"/>
  <c r="J16"/>
  <c r="J12"/>
  <c r="J18"/>
  <c r="J15"/>
  <c r="K47" i="1"/>
  <c r="K63"/>
  <c r="K59"/>
  <c r="K64"/>
  <c r="K67"/>
  <c r="K65"/>
  <c r="K60"/>
  <c r="K30"/>
  <c r="K12"/>
  <c r="K22"/>
  <c r="K18"/>
  <c r="K20"/>
  <c r="K24"/>
  <c r="K32"/>
</calcChain>
</file>

<file path=xl/sharedStrings.xml><?xml version="1.0" encoding="utf-8"?>
<sst xmlns="http://schemas.openxmlformats.org/spreadsheetml/2006/main" count="1392" uniqueCount="112">
  <si>
    <t>№п/п</t>
  </si>
  <si>
    <t>Ф.И. участника</t>
  </si>
  <si>
    <t>Руководитель</t>
  </si>
  <si>
    <t>Разряд</t>
  </si>
  <si>
    <t>Время прохожд. дистанции</t>
  </si>
  <si>
    <t>Отсечка</t>
  </si>
  <si>
    <t>Результат</t>
  </si>
  <si>
    <t>Место</t>
  </si>
  <si>
    <t>Открытое  Первенство Анжеро – Судженского городского округа   по спортивному туризму</t>
  </si>
  <si>
    <t>(дисциплина – дистанции – пешеходные), 14.05.2011</t>
  </si>
  <si>
    <t>ПРОТОКОЛ   РЕЗУЛЬТАТОВ</t>
  </si>
  <si>
    <t>Группа МЖ 13-15</t>
  </si>
  <si>
    <t>юноши</t>
  </si>
  <si>
    <t>№ участника</t>
  </si>
  <si>
    <t>год</t>
  </si>
  <si>
    <t>Ранг</t>
  </si>
  <si>
    <t>Территория</t>
  </si>
  <si>
    <t>Дистанция 1.1.</t>
  </si>
  <si>
    <t>девушки</t>
  </si>
  <si>
    <t>Дистанция 1.2.</t>
  </si>
  <si>
    <t>Группа МЖ 16-18</t>
  </si>
  <si>
    <t>Дистанция 1.3.</t>
  </si>
  <si>
    <t>Время прохожд. Дистанции 1.1.</t>
  </si>
  <si>
    <t>Время прохожд. Дистанции 1.2.</t>
  </si>
  <si>
    <t>Общее время</t>
  </si>
  <si>
    <t>Общий   зачет</t>
  </si>
  <si>
    <t>Открытое Первенство Анжеро-Судженского городского округа по спортивному туризму, 14.05.2011</t>
  </si>
  <si>
    <t>ПОРЯДОК   СТАРТА</t>
  </si>
  <si>
    <t>Группа МЖ- 13-15</t>
  </si>
  <si>
    <t>разряд</t>
  </si>
  <si>
    <t>стартовый номер</t>
  </si>
  <si>
    <t>Ф. И. участника</t>
  </si>
  <si>
    <t>Представитель</t>
  </si>
  <si>
    <t>Группа МЖ- 16-18</t>
  </si>
  <si>
    <t>Шеков Илья</t>
  </si>
  <si>
    <t>б/р</t>
  </si>
  <si>
    <t>А-С</t>
  </si>
  <si>
    <t>Дрождин Александр</t>
  </si>
  <si>
    <t>Аглушевич С.Г.</t>
  </si>
  <si>
    <t>Мидюсов Семен</t>
  </si>
  <si>
    <t>3ю</t>
  </si>
  <si>
    <t>Васильев Д.С.</t>
  </si>
  <si>
    <t>Грузинский Андрей</t>
  </si>
  <si>
    <t>Шушпанников С.Н.</t>
  </si>
  <si>
    <t>Кемерово</t>
  </si>
  <si>
    <t>Маслов Виктор</t>
  </si>
  <si>
    <t>Аглушевич Александр</t>
  </si>
  <si>
    <t>Богданов Владислав</t>
  </si>
  <si>
    <t>2ю</t>
  </si>
  <si>
    <t>Титов Егор</t>
  </si>
  <si>
    <t>1ю</t>
  </si>
  <si>
    <t>Лещев Савелий</t>
  </si>
  <si>
    <t>Фомин Егор</t>
  </si>
  <si>
    <t>Клюшников Роман</t>
  </si>
  <si>
    <t>Коваленко Владислав</t>
  </si>
  <si>
    <t>Александров Павел</t>
  </si>
  <si>
    <t>Заячковский Владимир</t>
  </si>
  <si>
    <t>Дуйсебеков Баур</t>
  </si>
  <si>
    <t>Чумкина С.И.</t>
  </si>
  <si>
    <t>Аксенов Андрей</t>
  </si>
  <si>
    <t>Баранов Александр</t>
  </si>
  <si>
    <t>Тузов Захар</t>
  </si>
  <si>
    <t>Пырьев Анатолий</t>
  </si>
  <si>
    <t>Ивантей Вячеслав</t>
  </si>
  <si>
    <t>Быков Никита</t>
  </si>
  <si>
    <t>Моисеев Александр</t>
  </si>
  <si>
    <t>Васильев Владислав</t>
  </si>
  <si>
    <t>Мажуга Светлана</t>
  </si>
  <si>
    <t>Мирсаитова Анастасия</t>
  </si>
  <si>
    <t>Иовик Ксения</t>
  </si>
  <si>
    <t>Алексеенко Лариса</t>
  </si>
  <si>
    <t>Сорокин Е.Н.</t>
  </si>
  <si>
    <t>Вахранёва Елена</t>
  </si>
  <si>
    <t>Гируцкая Анна</t>
  </si>
  <si>
    <t>Чекалдина Кристина</t>
  </si>
  <si>
    <t>Носова Галина</t>
  </si>
  <si>
    <t>Шухта Елизавета</t>
  </si>
  <si>
    <t>Чернова А.К.</t>
  </si>
  <si>
    <t>Айкина Анастасия</t>
  </si>
  <si>
    <t>Айбатулина Юлия</t>
  </si>
  <si>
    <t>Немов А.В.</t>
  </si>
  <si>
    <t>М/Ж</t>
  </si>
  <si>
    <t>м</t>
  </si>
  <si>
    <t>ж</t>
  </si>
  <si>
    <t>Заречнев Дмитрий</t>
  </si>
  <si>
    <t>Головин А.А.</t>
  </si>
  <si>
    <t>Ендиеров Михаил</t>
  </si>
  <si>
    <t>Гаевой Василий</t>
  </si>
  <si>
    <t>Медведев Александр</t>
  </si>
  <si>
    <t>Савицкий Дмитрий</t>
  </si>
  <si>
    <t>КМС</t>
  </si>
  <si>
    <t>Шендель Александр</t>
  </si>
  <si>
    <t>Куртигешев Дмитрий</t>
  </si>
  <si>
    <t>Вайс Илья</t>
  </si>
  <si>
    <t>Лоскутов Дмитрий</t>
  </si>
  <si>
    <t>Найданов Павел</t>
  </si>
  <si>
    <t>Беляева Наталья</t>
  </si>
  <si>
    <t>Анищенко Екатерина</t>
  </si>
  <si>
    <t>Лачугина Ольга</t>
  </si>
  <si>
    <t>Кулакова Евгения</t>
  </si>
  <si>
    <t>Заверохина Ирина</t>
  </si>
  <si>
    <t xml:space="preserve">Зуева Яна </t>
  </si>
  <si>
    <t>% от времени победителя</t>
  </si>
  <si>
    <t>Выполненный разряд</t>
  </si>
  <si>
    <t>Дистанция 1.1. (2 класс)</t>
  </si>
  <si>
    <t>Дистанция 1.2. (2 класс)</t>
  </si>
  <si>
    <t>Выполненн. разряд</t>
  </si>
  <si>
    <t>Выполнен. разряд</t>
  </si>
  <si>
    <t>место</t>
  </si>
  <si>
    <t>159.9</t>
  </si>
  <si>
    <t>Дистанция 1.3. (3 класс)</t>
  </si>
  <si>
    <t>снятие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</si>
</sst>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21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Border="1"/>
    <xf numFmtId="21" fontId="11" fillId="0" borderId="1" xfId="0" applyNumberFormat="1" applyFont="1" applyBorder="1" applyAlignment="1">
      <alignment horizontal="center"/>
    </xf>
    <xf numFmtId="21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Border="1" applyAlignment="1">
      <alignment horizontal="center" vertical="center"/>
    </xf>
    <xf numFmtId="21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3" fillId="0" borderId="3" xfId="0" applyFont="1" applyBorder="1" applyAlignment="1">
      <alignment horizontal="center"/>
    </xf>
    <xf numFmtId="21" fontId="16" fillId="0" borderId="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21" fontId="16" fillId="0" borderId="0" xfId="0" applyNumberFormat="1" applyFont="1" applyBorder="1" applyAlignment="1">
      <alignment horizontal="center" vertical="center"/>
    </xf>
    <xf numFmtId="21" fontId="16" fillId="0" borderId="0" xfId="0" applyNumberFormat="1" applyFont="1" applyBorder="1" applyAlignment="1">
      <alignment horizontal="center"/>
    </xf>
    <xf numFmtId="10" fontId="0" fillId="0" borderId="1" xfId="0" applyNumberFormat="1" applyBorder="1"/>
    <xf numFmtId="2" fontId="0" fillId="0" borderId="1" xfId="0" applyNumberFormat="1" applyBorder="1"/>
    <xf numFmtId="0" fontId="17" fillId="0" borderId="0" xfId="0" applyFont="1"/>
    <xf numFmtId="0" fontId="3" fillId="0" borderId="1" xfId="0" applyFont="1" applyBorder="1" applyAlignment="1">
      <alignment horizontal="center"/>
    </xf>
    <xf numFmtId="0" fontId="16" fillId="0" borderId="0" xfId="0" applyFont="1"/>
    <xf numFmtId="21" fontId="1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0" fontId="0" fillId="0" borderId="0" xfId="0" applyNumberFormat="1"/>
    <xf numFmtId="0" fontId="16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32</xdr:row>
      <xdr:rowOff>47625</xdr:rowOff>
    </xdr:from>
    <xdr:ext cx="4533900" cy="622991"/>
    <xdr:sp macro="" textlink="">
      <xdr:nvSpPr>
        <xdr:cNvPr id="4" name="TextBox 3"/>
        <xdr:cNvSpPr txBox="1"/>
      </xdr:nvSpPr>
      <xdr:spPr>
        <a:xfrm>
          <a:off x="4629150" y="6657975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647700</xdr:colOff>
      <xdr:row>67</xdr:row>
      <xdr:rowOff>133351</xdr:rowOff>
    </xdr:from>
    <xdr:ext cx="4533900" cy="622991"/>
    <xdr:sp macro="" textlink="">
      <xdr:nvSpPr>
        <xdr:cNvPr id="7" name="TextBox 6"/>
        <xdr:cNvSpPr txBox="1"/>
      </xdr:nvSpPr>
      <xdr:spPr>
        <a:xfrm>
          <a:off x="4705350" y="13830301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85725</xdr:rowOff>
    </xdr:from>
    <xdr:ext cx="4533900" cy="622991"/>
    <xdr:sp macro="" textlink="">
      <xdr:nvSpPr>
        <xdr:cNvPr id="2" name="TextBox 1"/>
        <xdr:cNvSpPr txBox="1"/>
      </xdr:nvSpPr>
      <xdr:spPr>
        <a:xfrm>
          <a:off x="514350" y="5400675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304800</xdr:colOff>
      <xdr:row>56</xdr:row>
      <xdr:rowOff>66675</xdr:rowOff>
    </xdr:from>
    <xdr:ext cx="4533900" cy="622991"/>
    <xdr:sp macro="" textlink="">
      <xdr:nvSpPr>
        <xdr:cNvPr id="3" name="TextBox 2"/>
        <xdr:cNvSpPr txBox="1"/>
      </xdr:nvSpPr>
      <xdr:spPr>
        <a:xfrm>
          <a:off x="304800" y="12392025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857250</xdr:colOff>
      <xdr:row>21</xdr:row>
      <xdr:rowOff>19050</xdr:rowOff>
    </xdr:from>
    <xdr:ext cx="4533900" cy="622991"/>
    <xdr:sp macro="" textlink="">
      <xdr:nvSpPr>
        <xdr:cNvPr id="2" name="TextBox 1"/>
        <xdr:cNvSpPr txBox="1"/>
      </xdr:nvSpPr>
      <xdr:spPr>
        <a:xfrm>
          <a:off x="1276350" y="4210050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657225</xdr:colOff>
      <xdr:row>55</xdr:row>
      <xdr:rowOff>133350</xdr:rowOff>
    </xdr:from>
    <xdr:ext cx="4533900" cy="622991"/>
    <xdr:sp macro="" textlink="">
      <xdr:nvSpPr>
        <xdr:cNvPr id="3" name="TextBox 2"/>
        <xdr:cNvSpPr txBox="1"/>
      </xdr:nvSpPr>
      <xdr:spPr>
        <a:xfrm>
          <a:off x="1076325" y="11334750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55</xdr:row>
      <xdr:rowOff>104775</xdr:rowOff>
    </xdr:from>
    <xdr:ext cx="4533900" cy="622991"/>
    <xdr:sp macro="" textlink="">
      <xdr:nvSpPr>
        <xdr:cNvPr id="2" name="TextBox 1"/>
        <xdr:cNvSpPr txBox="1"/>
      </xdr:nvSpPr>
      <xdr:spPr>
        <a:xfrm>
          <a:off x="904875" y="11630025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438150</xdr:colOff>
      <xdr:row>19</xdr:row>
      <xdr:rowOff>9525</xdr:rowOff>
    </xdr:from>
    <xdr:ext cx="4533900" cy="622991"/>
    <xdr:sp macro="" textlink="">
      <xdr:nvSpPr>
        <xdr:cNvPr id="3" name="TextBox 2"/>
        <xdr:cNvSpPr txBox="1"/>
      </xdr:nvSpPr>
      <xdr:spPr>
        <a:xfrm>
          <a:off x="790575" y="4152900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1257300</xdr:colOff>
      <xdr:row>33</xdr:row>
      <xdr:rowOff>95250</xdr:rowOff>
    </xdr:from>
    <xdr:ext cx="4533900" cy="622991"/>
    <xdr:sp macro="" textlink="">
      <xdr:nvSpPr>
        <xdr:cNvPr id="2" name="TextBox 1"/>
        <xdr:cNvSpPr txBox="1"/>
      </xdr:nvSpPr>
      <xdr:spPr>
        <a:xfrm>
          <a:off x="4076700" y="6324600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771525</xdr:colOff>
      <xdr:row>56</xdr:row>
      <xdr:rowOff>47625</xdr:rowOff>
    </xdr:from>
    <xdr:ext cx="4533900" cy="622991"/>
    <xdr:sp macro="" textlink="">
      <xdr:nvSpPr>
        <xdr:cNvPr id="3" name="TextBox 2"/>
        <xdr:cNvSpPr txBox="1"/>
      </xdr:nvSpPr>
      <xdr:spPr>
        <a:xfrm>
          <a:off x="1152525" y="12106275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55</xdr:row>
      <xdr:rowOff>123825</xdr:rowOff>
    </xdr:from>
    <xdr:ext cx="4533900" cy="622991"/>
    <xdr:sp macro="" textlink="">
      <xdr:nvSpPr>
        <xdr:cNvPr id="2" name="TextBox 1"/>
        <xdr:cNvSpPr txBox="1"/>
      </xdr:nvSpPr>
      <xdr:spPr>
        <a:xfrm>
          <a:off x="838200" y="11649075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752475</xdr:colOff>
      <xdr:row>20</xdr:row>
      <xdr:rowOff>180975</xdr:rowOff>
    </xdr:from>
    <xdr:ext cx="4533900" cy="622991"/>
    <xdr:sp macro="" textlink="">
      <xdr:nvSpPr>
        <xdr:cNvPr id="3" name="TextBox 2"/>
        <xdr:cNvSpPr txBox="1"/>
      </xdr:nvSpPr>
      <xdr:spPr>
        <a:xfrm>
          <a:off x="1171575" y="4371975"/>
          <a:ext cx="4533900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900">
              <a:latin typeface="Arial" pitchFamily="34" charset="0"/>
              <a:cs typeface="Arial" pitchFamily="34" charset="0"/>
            </a:rPr>
            <a:t>Главный</a:t>
          </a:r>
          <a:r>
            <a:rPr lang="ru-RU" sz="900" baseline="0">
              <a:latin typeface="Arial" pitchFamily="34" charset="0"/>
              <a:cs typeface="Arial" pitchFamily="34" charset="0"/>
            </a:rPr>
            <a:t>  судья                                                  С.Г. Аглушевич (СС1К)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42</xdr:row>
      <xdr:rowOff>142876</xdr:rowOff>
    </xdr:from>
    <xdr:ext cx="4533900" cy="490327"/>
    <xdr:sp macro="" textlink="">
      <xdr:nvSpPr>
        <xdr:cNvPr id="2" name="TextBox 1"/>
        <xdr:cNvSpPr txBox="1"/>
      </xdr:nvSpPr>
      <xdr:spPr>
        <a:xfrm>
          <a:off x="352425" y="9858376"/>
          <a:ext cx="453390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228600</xdr:colOff>
      <xdr:row>83</xdr:row>
      <xdr:rowOff>47625</xdr:rowOff>
    </xdr:from>
    <xdr:ext cx="4533900" cy="490327"/>
    <xdr:sp macro="" textlink="">
      <xdr:nvSpPr>
        <xdr:cNvPr id="3" name="TextBox 2"/>
        <xdr:cNvSpPr txBox="1"/>
      </xdr:nvSpPr>
      <xdr:spPr>
        <a:xfrm>
          <a:off x="514350" y="17087850"/>
          <a:ext cx="453390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447675</xdr:colOff>
      <xdr:row>150</xdr:row>
      <xdr:rowOff>104775</xdr:rowOff>
    </xdr:from>
    <xdr:ext cx="4533900" cy="490327"/>
    <xdr:sp macro="" textlink="">
      <xdr:nvSpPr>
        <xdr:cNvPr id="4" name="TextBox 3"/>
        <xdr:cNvSpPr txBox="1"/>
      </xdr:nvSpPr>
      <xdr:spPr>
        <a:xfrm>
          <a:off x="733425" y="30813375"/>
          <a:ext cx="453390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323850</xdr:colOff>
      <xdr:row>188</xdr:row>
      <xdr:rowOff>85725</xdr:rowOff>
    </xdr:from>
    <xdr:ext cx="4533900" cy="490327"/>
    <xdr:sp macro="" textlink="">
      <xdr:nvSpPr>
        <xdr:cNvPr id="5" name="TextBox 4"/>
        <xdr:cNvSpPr txBox="1"/>
      </xdr:nvSpPr>
      <xdr:spPr>
        <a:xfrm>
          <a:off x="609600" y="38795325"/>
          <a:ext cx="4533900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 b="0" i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Главный секретарь</a:t>
          </a:r>
          <a:r>
            <a:rPr lang="ru-RU" sz="9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                            С.И. Чумкина  (СС 2К)</a:t>
          </a:r>
          <a:r>
            <a:rPr lang="ru-RU" sz="9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endParaRPr lang="en-US" sz="9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111"/>
  <sheetViews>
    <sheetView view="pageLayout" topLeftCell="A34" workbookViewId="0">
      <selection activeCell="A40" sqref="A40:M40"/>
    </sheetView>
  </sheetViews>
  <sheetFormatPr defaultRowHeight="15"/>
  <cols>
    <col min="1" max="1" width="5.5703125" customWidth="1"/>
    <col min="2" max="2" width="6" hidden="1" customWidth="1"/>
    <col min="3" max="3" width="31.28515625" customWidth="1"/>
    <col min="4" max="4" width="7.5703125" hidden="1" customWidth="1"/>
    <col min="5" max="5" width="8.5703125" customWidth="1"/>
    <col min="6" max="6" width="6.5703125" customWidth="1"/>
    <col min="7" max="7" width="16.7109375" customWidth="1"/>
    <col min="8" max="8" width="13.42578125" customWidth="1"/>
    <col min="9" max="9" width="8.42578125" customWidth="1"/>
    <col min="10" max="10" width="0.140625" hidden="1" customWidth="1"/>
    <col min="11" max="11" width="15.28515625" customWidth="1"/>
    <col min="12" max="12" width="7.28515625" customWidth="1"/>
    <col min="13" max="13" width="12.5703125" customWidth="1"/>
    <col min="14" max="14" width="7.28515625" customWidth="1"/>
    <col min="15" max="15" width="5.5703125" customWidth="1"/>
    <col min="16" max="16" width="15.85546875" customWidth="1"/>
    <col min="17" max="17" width="5.42578125" customWidth="1"/>
    <col min="18" max="18" width="6.7109375" customWidth="1"/>
    <col min="19" max="19" width="7.42578125" customWidth="1"/>
    <col min="20" max="20" width="17" customWidth="1"/>
    <col min="21" max="21" width="15.85546875" customWidth="1"/>
  </cols>
  <sheetData>
    <row r="1" spans="1:26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.5" customHeight="1"/>
    <row r="4" spans="1:26">
      <c r="A4" s="70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>
      <c r="A5" s="69" t="s">
        <v>104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2.75" customHeight="1">
      <c r="A7" s="69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5.25" hidden="1" customHeight="1">
      <c r="M8" s="13"/>
    </row>
    <row r="9" spans="1:26" ht="84.75">
      <c r="A9" s="7" t="s">
        <v>0</v>
      </c>
      <c r="B9" s="8" t="s">
        <v>13</v>
      </c>
      <c r="C9" s="1" t="s">
        <v>1</v>
      </c>
      <c r="D9" s="8" t="s">
        <v>14</v>
      </c>
      <c r="E9" s="8" t="s">
        <v>3</v>
      </c>
      <c r="F9" s="8" t="s">
        <v>15</v>
      </c>
      <c r="G9" s="1" t="s">
        <v>2</v>
      </c>
      <c r="H9" s="1" t="s">
        <v>16</v>
      </c>
      <c r="I9" s="2" t="s">
        <v>4</v>
      </c>
      <c r="J9" s="1" t="s">
        <v>5</v>
      </c>
      <c r="K9" s="1" t="s">
        <v>6</v>
      </c>
      <c r="L9" s="1" t="s">
        <v>7</v>
      </c>
      <c r="M9" s="2" t="s">
        <v>102</v>
      </c>
      <c r="N9" s="7" t="s">
        <v>103</v>
      </c>
      <c r="O9" s="10"/>
      <c r="P9" s="11"/>
      <c r="Q9" s="10"/>
      <c r="R9" s="10"/>
      <c r="S9" s="10"/>
      <c r="T9" s="11"/>
      <c r="U9" s="11"/>
      <c r="V9" s="12"/>
      <c r="W9" s="11"/>
      <c r="X9" s="11"/>
      <c r="Y9" s="11"/>
      <c r="Z9" s="11"/>
    </row>
    <row r="10" spans="1:26">
      <c r="A10" s="42">
        <v>1</v>
      </c>
      <c r="B10" s="42">
        <v>1</v>
      </c>
      <c r="C10" s="43" t="s">
        <v>65</v>
      </c>
      <c r="D10" s="42"/>
      <c r="E10" s="42">
        <v>2</v>
      </c>
      <c r="F10" s="44">
        <v>3</v>
      </c>
      <c r="G10" s="43" t="s">
        <v>43</v>
      </c>
      <c r="H10" s="43" t="s">
        <v>44</v>
      </c>
      <c r="I10" s="45">
        <v>7.0601851851851847E-4</v>
      </c>
      <c r="J10" s="46"/>
      <c r="K10" s="45">
        <f t="shared" ref="K10:K32" si="0">I10-J10</f>
        <v>7.0601851851851847E-4</v>
      </c>
      <c r="L10" s="47">
        <v>1</v>
      </c>
      <c r="M10" s="54">
        <v>1</v>
      </c>
      <c r="N10" s="23">
        <v>2</v>
      </c>
      <c r="O10" s="13"/>
      <c r="P10" s="13"/>
      <c r="Q10" s="13"/>
      <c r="R10" s="13"/>
      <c r="S10" s="13"/>
      <c r="T10" s="13"/>
      <c r="U10" s="13"/>
      <c r="V10" s="14"/>
      <c r="W10" s="15"/>
      <c r="X10" s="15"/>
      <c r="Y10" s="13"/>
      <c r="Z10" s="13"/>
    </row>
    <row r="11" spans="1:26">
      <c r="A11" s="42">
        <v>2</v>
      </c>
      <c r="B11" s="42">
        <v>15</v>
      </c>
      <c r="C11" s="46" t="s">
        <v>53</v>
      </c>
      <c r="D11" s="42"/>
      <c r="E11" s="42">
        <v>1</v>
      </c>
      <c r="F11" s="44">
        <v>10</v>
      </c>
      <c r="G11" s="46" t="s">
        <v>41</v>
      </c>
      <c r="H11" s="46" t="s">
        <v>36</v>
      </c>
      <c r="I11" s="45">
        <v>7.175925925925927E-4</v>
      </c>
      <c r="J11" s="46"/>
      <c r="K11" s="45">
        <f t="shared" si="0"/>
        <v>7.175925925925927E-4</v>
      </c>
      <c r="L11" s="47">
        <v>2</v>
      </c>
      <c r="M11" s="55">
        <f>K11*100/K10</f>
        <v>101.63934426229511</v>
      </c>
      <c r="N11" s="23">
        <v>2</v>
      </c>
      <c r="O11" s="13"/>
      <c r="P11" s="13"/>
      <c r="Q11" s="13"/>
      <c r="R11" s="13"/>
      <c r="S11" s="13"/>
      <c r="T11" s="13"/>
      <c r="U11" s="13"/>
      <c r="V11" s="14"/>
      <c r="W11" s="15"/>
      <c r="X11" s="15"/>
      <c r="Y11" s="13"/>
      <c r="Z11" s="13"/>
    </row>
    <row r="12" spans="1:26">
      <c r="A12" s="42">
        <v>3</v>
      </c>
      <c r="B12" s="42">
        <v>13</v>
      </c>
      <c r="C12" s="46" t="s">
        <v>46</v>
      </c>
      <c r="D12" s="42"/>
      <c r="E12" s="42">
        <v>3</v>
      </c>
      <c r="F12" s="44">
        <v>1</v>
      </c>
      <c r="G12" s="46" t="s">
        <v>38</v>
      </c>
      <c r="H12" s="46" t="s">
        <v>36</v>
      </c>
      <c r="I12" s="48">
        <v>9.2592592592592585E-4</v>
      </c>
      <c r="J12" s="45"/>
      <c r="K12" s="45">
        <f t="shared" si="0"/>
        <v>9.2592592592592585E-4</v>
      </c>
      <c r="L12" s="47">
        <v>3</v>
      </c>
      <c r="M12" s="55">
        <f>K12*100/K10</f>
        <v>131.14754098360655</v>
      </c>
      <c r="N12" s="23">
        <v>3</v>
      </c>
      <c r="O12" s="13"/>
      <c r="P12" s="13"/>
      <c r="Q12" s="13"/>
      <c r="R12" s="13"/>
      <c r="S12" s="13"/>
      <c r="T12" s="13"/>
      <c r="U12" s="13"/>
      <c r="V12" s="14"/>
      <c r="W12" s="15"/>
      <c r="X12" s="15"/>
      <c r="Y12" s="13"/>
      <c r="Z12" s="13"/>
    </row>
    <row r="13" spans="1:26">
      <c r="A13" s="42">
        <v>4</v>
      </c>
      <c r="B13" s="42">
        <v>5</v>
      </c>
      <c r="C13" s="43" t="s">
        <v>64</v>
      </c>
      <c r="D13" s="42"/>
      <c r="E13" s="42" t="s">
        <v>50</v>
      </c>
      <c r="F13" s="44">
        <v>1</v>
      </c>
      <c r="G13" s="43" t="s">
        <v>43</v>
      </c>
      <c r="H13" s="43" t="s">
        <v>44</v>
      </c>
      <c r="I13" s="45">
        <v>9.2592592592592585E-4</v>
      </c>
      <c r="J13" s="46"/>
      <c r="K13" s="45">
        <f t="shared" si="0"/>
        <v>9.2592592592592585E-4</v>
      </c>
      <c r="L13" s="47">
        <v>3</v>
      </c>
      <c r="M13" s="55">
        <f>K13*100/K10</f>
        <v>131.14754098360655</v>
      </c>
      <c r="N13" s="24">
        <v>3</v>
      </c>
      <c r="O13" s="13"/>
      <c r="P13" s="13"/>
      <c r="Q13" s="13"/>
      <c r="R13" s="13"/>
      <c r="S13" s="13"/>
      <c r="T13" s="13"/>
      <c r="U13" s="13"/>
      <c r="V13" s="14"/>
      <c r="W13" s="15"/>
      <c r="X13" s="15"/>
      <c r="Y13" s="13"/>
      <c r="Z13" s="13"/>
    </row>
    <row r="14" spans="1:26">
      <c r="A14" s="42">
        <v>5</v>
      </c>
      <c r="B14" s="42">
        <v>14</v>
      </c>
      <c r="C14" s="43" t="s">
        <v>59</v>
      </c>
      <c r="D14" s="42"/>
      <c r="E14" s="42">
        <v>2</v>
      </c>
      <c r="F14" s="44">
        <v>3</v>
      </c>
      <c r="G14" s="43" t="s">
        <v>43</v>
      </c>
      <c r="H14" s="43" t="s">
        <v>44</v>
      </c>
      <c r="I14" s="45">
        <v>9.8379629629629642E-4</v>
      </c>
      <c r="J14" s="46"/>
      <c r="K14" s="45">
        <f t="shared" si="0"/>
        <v>9.8379629629629642E-4</v>
      </c>
      <c r="L14" s="49">
        <v>5</v>
      </c>
      <c r="M14" s="55">
        <f>K14*100/K10</f>
        <v>139.34426229508199</v>
      </c>
      <c r="N14" s="24">
        <v>3</v>
      </c>
      <c r="O14" s="13"/>
      <c r="P14" s="13"/>
      <c r="Q14" s="13"/>
      <c r="R14" s="13"/>
      <c r="S14" s="13"/>
      <c r="T14" s="13"/>
      <c r="U14" s="13"/>
      <c r="V14" s="14"/>
      <c r="W14" s="15"/>
      <c r="X14" s="15"/>
      <c r="Y14" s="13"/>
      <c r="Z14" s="13"/>
    </row>
    <row r="15" spans="1:26">
      <c r="A15" s="42">
        <v>6</v>
      </c>
      <c r="B15" s="42">
        <v>18</v>
      </c>
      <c r="C15" s="43" t="s">
        <v>66</v>
      </c>
      <c r="D15" s="42"/>
      <c r="E15" s="42">
        <v>3</v>
      </c>
      <c r="F15" s="44">
        <v>1</v>
      </c>
      <c r="G15" s="43" t="s">
        <v>43</v>
      </c>
      <c r="H15" s="43" t="s">
        <v>44</v>
      </c>
      <c r="I15" s="45">
        <v>1.0185185185185186E-3</v>
      </c>
      <c r="J15" s="46"/>
      <c r="K15" s="45">
        <f t="shared" si="0"/>
        <v>1.0185185185185186E-3</v>
      </c>
      <c r="L15" s="49">
        <v>6</v>
      </c>
      <c r="M15" s="55">
        <f>K15*100/K10</f>
        <v>144.26229508196724</v>
      </c>
      <c r="N15" s="23" t="s">
        <v>48</v>
      </c>
      <c r="O15" s="13"/>
      <c r="P15" s="13"/>
      <c r="Q15" s="13"/>
      <c r="R15" s="13"/>
      <c r="S15" s="13"/>
      <c r="T15" s="13"/>
      <c r="U15" s="13"/>
      <c r="V15" s="14"/>
      <c r="W15" s="15"/>
      <c r="X15" s="15"/>
      <c r="Y15" s="13"/>
      <c r="Z15" s="13"/>
    </row>
    <row r="16" spans="1:26">
      <c r="A16" s="42">
        <v>7</v>
      </c>
      <c r="B16" s="42">
        <v>19</v>
      </c>
      <c r="C16" s="46" t="s">
        <v>52</v>
      </c>
      <c r="D16" s="42"/>
      <c r="E16" s="42">
        <v>3</v>
      </c>
      <c r="F16" s="44">
        <v>1</v>
      </c>
      <c r="G16" s="46" t="s">
        <v>38</v>
      </c>
      <c r="H16" s="46" t="s">
        <v>36</v>
      </c>
      <c r="I16" s="45">
        <v>1.0532407407407407E-3</v>
      </c>
      <c r="J16" s="46"/>
      <c r="K16" s="45">
        <f t="shared" si="0"/>
        <v>1.0532407407407407E-3</v>
      </c>
      <c r="L16" s="49">
        <v>7</v>
      </c>
      <c r="M16" s="55">
        <f>K16*100/K10</f>
        <v>149.18032786885246</v>
      </c>
      <c r="N16" s="23" t="s">
        <v>48</v>
      </c>
      <c r="O16" s="13"/>
      <c r="P16" s="13"/>
      <c r="Q16" s="13"/>
      <c r="R16" s="13"/>
      <c r="S16" s="13"/>
      <c r="T16" s="13"/>
      <c r="U16" s="13"/>
      <c r="V16" s="14"/>
      <c r="W16" s="15"/>
      <c r="X16" s="15"/>
      <c r="Y16" s="13"/>
      <c r="Z16" s="13"/>
    </row>
    <row r="17" spans="1:14">
      <c r="A17" s="42">
        <v>8</v>
      </c>
      <c r="B17" s="42">
        <v>17</v>
      </c>
      <c r="C17" s="46" t="s">
        <v>54</v>
      </c>
      <c r="D17" s="42"/>
      <c r="E17" s="42">
        <v>3</v>
      </c>
      <c r="F17" s="44">
        <v>1</v>
      </c>
      <c r="G17" s="46" t="s">
        <v>43</v>
      </c>
      <c r="H17" s="46" t="s">
        <v>44</v>
      </c>
      <c r="I17" s="45">
        <v>1.1111111111111111E-3</v>
      </c>
      <c r="J17" s="46"/>
      <c r="K17" s="45">
        <f t="shared" si="0"/>
        <v>1.1111111111111111E-3</v>
      </c>
      <c r="L17" s="49">
        <v>8</v>
      </c>
      <c r="M17" s="55">
        <f>K17*100/K10</f>
        <v>157.37704918032787</v>
      </c>
      <c r="N17" s="23" t="s">
        <v>48</v>
      </c>
    </row>
    <row r="18" spans="1:14">
      <c r="A18" s="42">
        <v>9</v>
      </c>
      <c r="B18" s="42">
        <v>2</v>
      </c>
      <c r="C18" s="46" t="s">
        <v>42</v>
      </c>
      <c r="D18" s="42"/>
      <c r="E18" s="42">
        <v>3</v>
      </c>
      <c r="F18" s="44">
        <v>1</v>
      </c>
      <c r="G18" s="46" t="s">
        <v>43</v>
      </c>
      <c r="H18" s="46" t="s">
        <v>44</v>
      </c>
      <c r="I18" s="48">
        <v>1.1226851851851851E-3</v>
      </c>
      <c r="J18" s="45"/>
      <c r="K18" s="45">
        <f t="shared" si="0"/>
        <v>1.1226851851851851E-3</v>
      </c>
      <c r="L18" s="49">
        <v>9</v>
      </c>
      <c r="M18" s="55">
        <f>K18*100/K10</f>
        <v>159.01639344262296</v>
      </c>
      <c r="N18" s="23" t="s">
        <v>48</v>
      </c>
    </row>
    <row r="19" spans="1:14">
      <c r="A19" s="42">
        <v>10</v>
      </c>
      <c r="B19" s="42">
        <v>20</v>
      </c>
      <c r="C19" s="46" t="s">
        <v>51</v>
      </c>
      <c r="D19" s="42"/>
      <c r="E19" s="42">
        <v>3</v>
      </c>
      <c r="F19" s="44">
        <v>1</v>
      </c>
      <c r="G19" s="46" t="s">
        <v>80</v>
      </c>
      <c r="H19" s="46" t="s">
        <v>36</v>
      </c>
      <c r="I19" s="45">
        <v>1.1458333333333333E-3</v>
      </c>
      <c r="J19" s="46"/>
      <c r="K19" s="45">
        <f t="shared" si="0"/>
        <v>1.1458333333333333E-3</v>
      </c>
      <c r="L19" s="49">
        <v>10</v>
      </c>
      <c r="M19" s="55">
        <f>K19*100/K10</f>
        <v>162.29508196721312</v>
      </c>
      <c r="N19" s="23"/>
    </row>
    <row r="20" spans="1:14">
      <c r="A20" s="42">
        <v>11</v>
      </c>
      <c r="B20" s="42">
        <v>7</v>
      </c>
      <c r="C20" s="46" t="s">
        <v>39</v>
      </c>
      <c r="D20" s="42"/>
      <c r="E20" s="42" t="s">
        <v>40</v>
      </c>
      <c r="F20" s="44">
        <v>0.1</v>
      </c>
      <c r="G20" s="46" t="s">
        <v>41</v>
      </c>
      <c r="H20" s="46" t="s">
        <v>36</v>
      </c>
      <c r="I20" s="48">
        <v>1.1689814814814816E-3</v>
      </c>
      <c r="J20" s="45"/>
      <c r="K20" s="45">
        <f t="shared" si="0"/>
        <v>1.1689814814814816E-3</v>
      </c>
      <c r="L20" s="49">
        <v>11</v>
      </c>
      <c r="M20" s="55">
        <f>K20*100/K10</f>
        <v>165.57377049180329</v>
      </c>
      <c r="N20" s="23"/>
    </row>
    <row r="21" spans="1:14">
      <c r="A21" s="42">
        <v>12</v>
      </c>
      <c r="B21" s="42">
        <v>8</v>
      </c>
      <c r="C21" s="46" t="s">
        <v>49</v>
      </c>
      <c r="D21" s="42"/>
      <c r="E21" s="42" t="s">
        <v>50</v>
      </c>
      <c r="F21" s="44">
        <v>1</v>
      </c>
      <c r="G21" s="46" t="s">
        <v>43</v>
      </c>
      <c r="H21" s="46" t="s">
        <v>44</v>
      </c>
      <c r="I21" s="45">
        <v>1.1921296296296296E-3</v>
      </c>
      <c r="J21" s="46"/>
      <c r="K21" s="45">
        <f t="shared" si="0"/>
        <v>1.1921296296296296E-3</v>
      </c>
      <c r="L21" s="49">
        <v>12</v>
      </c>
      <c r="M21" s="55">
        <f>K21*100/K10</f>
        <v>168.85245901639342</v>
      </c>
      <c r="N21" s="23"/>
    </row>
    <row r="22" spans="1:14">
      <c r="A22" s="42">
        <v>13</v>
      </c>
      <c r="B22" s="42">
        <v>9</v>
      </c>
      <c r="C22" s="46" t="s">
        <v>47</v>
      </c>
      <c r="D22" s="42"/>
      <c r="E22" s="42" t="s">
        <v>48</v>
      </c>
      <c r="F22" s="44">
        <v>0</v>
      </c>
      <c r="G22" s="46" t="s">
        <v>41</v>
      </c>
      <c r="H22" s="46" t="s">
        <v>36</v>
      </c>
      <c r="I22" s="48">
        <v>1.2268518518518518E-3</v>
      </c>
      <c r="J22" s="45"/>
      <c r="K22" s="45">
        <f t="shared" si="0"/>
        <v>1.2268518518518518E-3</v>
      </c>
      <c r="L22" s="49">
        <v>13</v>
      </c>
      <c r="M22" s="55">
        <f>K22*100/K10</f>
        <v>173.77049180327867</v>
      </c>
      <c r="N22" s="23"/>
    </row>
    <row r="23" spans="1:14">
      <c r="A23" s="42">
        <v>14</v>
      </c>
      <c r="B23" s="42">
        <v>3</v>
      </c>
      <c r="C23" s="43" t="s">
        <v>63</v>
      </c>
      <c r="D23" s="42"/>
      <c r="E23" s="42" t="s">
        <v>35</v>
      </c>
      <c r="F23" s="44">
        <v>0</v>
      </c>
      <c r="G23" s="43" t="s">
        <v>43</v>
      </c>
      <c r="H23" s="43" t="s">
        <v>44</v>
      </c>
      <c r="I23" s="45">
        <v>1.2268518518518518E-3</v>
      </c>
      <c r="J23" s="46"/>
      <c r="K23" s="45">
        <f t="shared" si="0"/>
        <v>1.2268518518518518E-3</v>
      </c>
      <c r="L23" s="49">
        <v>13</v>
      </c>
      <c r="M23" s="55">
        <f>K23*100/K10</f>
        <v>173.77049180327867</v>
      </c>
      <c r="N23" s="23"/>
    </row>
    <row r="24" spans="1:14">
      <c r="A24" s="42">
        <v>15</v>
      </c>
      <c r="B24" s="42">
        <v>4</v>
      </c>
      <c r="C24" s="46" t="s">
        <v>37</v>
      </c>
      <c r="D24" s="42"/>
      <c r="E24" s="42">
        <v>2</v>
      </c>
      <c r="F24" s="44">
        <v>3</v>
      </c>
      <c r="G24" s="46" t="s">
        <v>38</v>
      </c>
      <c r="H24" s="46" t="s">
        <v>36</v>
      </c>
      <c r="I24" s="48">
        <v>1.25E-3</v>
      </c>
      <c r="J24" s="45"/>
      <c r="K24" s="45">
        <f t="shared" si="0"/>
        <v>1.25E-3</v>
      </c>
      <c r="L24" s="49">
        <v>15</v>
      </c>
      <c r="M24" s="55">
        <f>K24*100/K10</f>
        <v>177.04918032786887</v>
      </c>
      <c r="N24" s="23"/>
    </row>
    <row r="25" spans="1:14">
      <c r="A25" s="42">
        <v>16</v>
      </c>
      <c r="B25" s="42">
        <v>12</v>
      </c>
      <c r="C25" s="43" t="s">
        <v>60</v>
      </c>
      <c r="D25" s="42"/>
      <c r="E25" s="42" t="s">
        <v>35</v>
      </c>
      <c r="F25" s="44">
        <v>0</v>
      </c>
      <c r="G25" s="43" t="s">
        <v>38</v>
      </c>
      <c r="H25" s="43" t="s">
        <v>36</v>
      </c>
      <c r="I25" s="45">
        <v>1.3888888888888889E-3</v>
      </c>
      <c r="J25" s="46"/>
      <c r="K25" s="45">
        <f t="shared" si="0"/>
        <v>1.3888888888888889E-3</v>
      </c>
      <c r="L25" s="49">
        <v>16</v>
      </c>
      <c r="M25" s="55">
        <f>K25*100/K10</f>
        <v>196.72131147540986</v>
      </c>
      <c r="N25" s="23"/>
    </row>
    <row r="26" spans="1:14">
      <c r="A26" s="42">
        <v>17</v>
      </c>
      <c r="B26" s="42">
        <v>10</v>
      </c>
      <c r="C26" s="43" t="s">
        <v>62</v>
      </c>
      <c r="D26" s="42"/>
      <c r="E26" s="42">
        <v>2</v>
      </c>
      <c r="F26" s="44">
        <v>3</v>
      </c>
      <c r="G26" s="43" t="s">
        <v>43</v>
      </c>
      <c r="H26" s="43" t="s">
        <v>44</v>
      </c>
      <c r="I26" s="45">
        <v>1.4120370370370369E-3</v>
      </c>
      <c r="J26" s="46"/>
      <c r="K26" s="45">
        <f t="shared" si="0"/>
        <v>1.4120370370370369E-3</v>
      </c>
      <c r="L26" s="49">
        <v>17</v>
      </c>
      <c r="M26" s="55">
        <f>K26*100/K10</f>
        <v>200</v>
      </c>
      <c r="N26" s="23"/>
    </row>
    <row r="27" spans="1:14">
      <c r="A27" s="42">
        <v>18</v>
      </c>
      <c r="B27" s="42">
        <v>23</v>
      </c>
      <c r="C27" s="43" t="s">
        <v>61</v>
      </c>
      <c r="D27" s="42"/>
      <c r="E27" s="42" t="s">
        <v>35</v>
      </c>
      <c r="F27" s="44">
        <v>0</v>
      </c>
      <c r="G27" s="43" t="s">
        <v>58</v>
      </c>
      <c r="H27" s="43" t="s">
        <v>36</v>
      </c>
      <c r="I27" s="45">
        <v>1.4467592592592594E-3</v>
      </c>
      <c r="J27" s="46"/>
      <c r="K27" s="45">
        <f t="shared" si="0"/>
        <v>1.4467592592592594E-3</v>
      </c>
      <c r="L27" s="49">
        <v>18</v>
      </c>
      <c r="M27" s="55">
        <f>K27*100/K10</f>
        <v>204.91803278688528</v>
      </c>
      <c r="N27" s="23"/>
    </row>
    <row r="28" spans="1:14">
      <c r="A28" s="42">
        <v>19</v>
      </c>
      <c r="B28" s="42">
        <v>16</v>
      </c>
      <c r="C28" s="46" t="s">
        <v>56</v>
      </c>
      <c r="D28" s="42"/>
      <c r="E28" s="42">
        <v>3</v>
      </c>
      <c r="F28" s="44">
        <v>1</v>
      </c>
      <c r="G28" s="46" t="s">
        <v>38</v>
      </c>
      <c r="H28" s="46" t="s">
        <v>36</v>
      </c>
      <c r="I28" s="45">
        <v>1.6550925925925926E-3</v>
      </c>
      <c r="J28" s="46"/>
      <c r="K28" s="45">
        <f t="shared" si="0"/>
        <v>1.6550925925925926E-3</v>
      </c>
      <c r="L28" s="49">
        <v>19</v>
      </c>
      <c r="M28" s="55">
        <f>K28*100/K10</f>
        <v>234.42622950819671</v>
      </c>
      <c r="N28" s="23"/>
    </row>
    <row r="29" spans="1:14">
      <c r="A29" s="42">
        <v>20</v>
      </c>
      <c r="B29" s="42">
        <v>21</v>
      </c>
      <c r="C29" s="46" t="s">
        <v>55</v>
      </c>
      <c r="D29" s="42"/>
      <c r="E29" s="42" t="s">
        <v>35</v>
      </c>
      <c r="F29" s="44">
        <v>0</v>
      </c>
      <c r="G29" s="46" t="s">
        <v>80</v>
      </c>
      <c r="H29" s="46" t="s">
        <v>36</v>
      </c>
      <c r="I29" s="45">
        <v>1.736111111111111E-3</v>
      </c>
      <c r="J29" s="46"/>
      <c r="K29" s="45">
        <f t="shared" si="0"/>
        <v>1.736111111111111E-3</v>
      </c>
      <c r="L29" s="49">
        <v>20</v>
      </c>
      <c r="M29" s="55">
        <f>K29*100/K10</f>
        <v>245.90163934426229</v>
      </c>
      <c r="N29" s="23"/>
    </row>
    <row r="30" spans="1:14">
      <c r="A30" s="42">
        <v>21</v>
      </c>
      <c r="B30" s="42">
        <v>6</v>
      </c>
      <c r="C30" s="46" t="s">
        <v>45</v>
      </c>
      <c r="D30" s="42"/>
      <c r="E30" s="42" t="s">
        <v>35</v>
      </c>
      <c r="F30" s="44">
        <v>0</v>
      </c>
      <c r="G30" s="46" t="s">
        <v>80</v>
      </c>
      <c r="H30" s="46" t="s">
        <v>36</v>
      </c>
      <c r="I30" s="48">
        <v>1.7824074074074072E-3</v>
      </c>
      <c r="J30" s="45"/>
      <c r="K30" s="45">
        <f t="shared" si="0"/>
        <v>1.7824074074074072E-3</v>
      </c>
      <c r="L30" s="49">
        <v>21</v>
      </c>
      <c r="M30" s="55">
        <f>K30*100/K10</f>
        <v>252.45901639344262</v>
      </c>
      <c r="N30" s="23"/>
    </row>
    <row r="31" spans="1:14">
      <c r="A31" s="42">
        <v>22</v>
      </c>
      <c r="B31" s="42">
        <v>11</v>
      </c>
      <c r="C31" s="43" t="s">
        <v>57</v>
      </c>
      <c r="D31" s="42"/>
      <c r="E31" s="42" t="s">
        <v>35</v>
      </c>
      <c r="F31" s="44">
        <v>0</v>
      </c>
      <c r="G31" s="43" t="s">
        <v>58</v>
      </c>
      <c r="H31" s="43" t="s">
        <v>36</v>
      </c>
      <c r="I31" s="45">
        <v>1.8055555555555557E-3</v>
      </c>
      <c r="J31" s="46"/>
      <c r="K31" s="45">
        <f t="shared" si="0"/>
        <v>1.8055555555555557E-3</v>
      </c>
      <c r="L31" s="49">
        <v>22</v>
      </c>
      <c r="M31" s="55">
        <f>K31*100/K10</f>
        <v>255.73770491803285</v>
      </c>
      <c r="N31" s="23"/>
    </row>
    <row r="32" spans="1:14">
      <c r="A32" s="42">
        <v>23</v>
      </c>
      <c r="B32" s="42">
        <v>22</v>
      </c>
      <c r="C32" s="46" t="s">
        <v>34</v>
      </c>
      <c r="D32" s="42"/>
      <c r="E32" s="42" t="s">
        <v>35</v>
      </c>
      <c r="F32" s="44">
        <v>0</v>
      </c>
      <c r="G32" s="46" t="s">
        <v>80</v>
      </c>
      <c r="H32" s="46" t="s">
        <v>36</v>
      </c>
      <c r="I32" s="48">
        <v>2.0138888888888888E-3</v>
      </c>
      <c r="J32" s="45"/>
      <c r="K32" s="45">
        <f t="shared" si="0"/>
        <v>2.0138888888888888E-3</v>
      </c>
      <c r="L32" s="49">
        <v>23</v>
      </c>
      <c r="M32" s="55">
        <f>K32*100/K10</f>
        <v>285.24590163934431</v>
      </c>
      <c r="N32" s="23"/>
    </row>
    <row r="33" spans="1:14">
      <c r="A33" s="50"/>
      <c r="B33" s="50"/>
      <c r="C33" s="51"/>
      <c r="D33" s="50"/>
      <c r="E33" s="57" t="s">
        <v>15</v>
      </c>
      <c r="F33" s="62">
        <v>48.2</v>
      </c>
      <c r="G33" s="51"/>
      <c r="H33" s="51"/>
      <c r="I33" s="52"/>
      <c r="J33" s="53"/>
      <c r="K33" s="53"/>
      <c r="L33" s="50"/>
    </row>
    <row r="34" spans="1:14" ht="27" customHeight="1"/>
    <row r="35" spans="1:14" ht="0.75" customHeight="1"/>
    <row r="36" spans="1:14" ht="17.25" customHeight="1">
      <c r="A36" s="71" t="s">
        <v>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"/>
    </row>
    <row r="37" spans="1:14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6"/>
    </row>
    <row r="38" spans="1:14" ht="3" hidden="1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4">
      <c r="A39" s="74" t="s">
        <v>10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4">
      <c r="A40" s="71" t="s">
        <v>105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4">
      <c r="A41" s="74" t="s">
        <v>11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4" ht="14.25" customHeight="1">
      <c r="A42" s="71" t="s">
        <v>12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4" hidden="1"/>
    <row r="44" spans="1:14" ht="76.5">
      <c r="A44" s="7" t="s">
        <v>0</v>
      </c>
      <c r="B44" s="8" t="s">
        <v>13</v>
      </c>
      <c r="C44" s="1" t="s">
        <v>1</v>
      </c>
      <c r="D44" s="8" t="s">
        <v>14</v>
      </c>
      <c r="E44" s="8" t="s">
        <v>3</v>
      </c>
      <c r="F44" s="8" t="s">
        <v>15</v>
      </c>
      <c r="G44" s="1" t="s">
        <v>2</v>
      </c>
      <c r="H44" s="1" t="s">
        <v>16</v>
      </c>
      <c r="I44" s="2" t="s">
        <v>4</v>
      </c>
      <c r="J44" s="1" t="s">
        <v>5</v>
      </c>
      <c r="K44" s="1" t="s">
        <v>6</v>
      </c>
      <c r="L44" s="1" t="s">
        <v>7</v>
      </c>
      <c r="M44" s="2" t="s">
        <v>102</v>
      </c>
      <c r="N44" s="7" t="s">
        <v>106</v>
      </c>
    </row>
    <row r="45" spans="1:14">
      <c r="A45" s="42">
        <v>1</v>
      </c>
      <c r="B45" s="42">
        <v>22</v>
      </c>
      <c r="C45" s="46" t="s">
        <v>53</v>
      </c>
      <c r="D45" s="46"/>
      <c r="E45" s="42">
        <v>1</v>
      </c>
      <c r="F45" s="42">
        <v>10</v>
      </c>
      <c r="G45" s="46" t="s">
        <v>41</v>
      </c>
      <c r="H45" s="46" t="s">
        <v>36</v>
      </c>
      <c r="I45" s="45">
        <v>9.8379629629629642E-4</v>
      </c>
      <c r="J45" s="46"/>
      <c r="K45" s="45">
        <f t="shared" ref="K45:K67" si="1">I45-J45</f>
        <v>9.8379629629629642E-4</v>
      </c>
      <c r="L45" s="57">
        <v>1</v>
      </c>
      <c r="M45" s="63">
        <v>1</v>
      </c>
      <c r="N45" s="42">
        <v>2</v>
      </c>
    </row>
    <row r="46" spans="1:14">
      <c r="A46" s="42">
        <v>2</v>
      </c>
      <c r="B46" s="42">
        <v>23</v>
      </c>
      <c r="C46" s="43" t="s">
        <v>65</v>
      </c>
      <c r="D46" s="46"/>
      <c r="E46" s="42">
        <v>2</v>
      </c>
      <c r="F46" s="44">
        <v>3</v>
      </c>
      <c r="G46" s="43" t="s">
        <v>43</v>
      </c>
      <c r="H46" s="43" t="s">
        <v>44</v>
      </c>
      <c r="I46" s="45">
        <v>1.1111111111111111E-3</v>
      </c>
      <c r="J46" s="46"/>
      <c r="K46" s="45">
        <f t="shared" si="1"/>
        <v>1.1111111111111111E-3</v>
      </c>
      <c r="L46" s="57">
        <v>2</v>
      </c>
      <c r="M46" s="63">
        <f>K46/$K$45</f>
        <v>1.1294117647058821</v>
      </c>
      <c r="N46" s="42">
        <v>2</v>
      </c>
    </row>
    <row r="47" spans="1:14">
      <c r="A47" s="42">
        <v>3</v>
      </c>
      <c r="B47" s="42">
        <v>7</v>
      </c>
      <c r="C47" s="43" t="s">
        <v>62</v>
      </c>
      <c r="D47" s="46"/>
      <c r="E47" s="42">
        <v>2</v>
      </c>
      <c r="F47" s="44">
        <v>3</v>
      </c>
      <c r="G47" s="43" t="s">
        <v>43</v>
      </c>
      <c r="H47" s="43" t="s">
        <v>44</v>
      </c>
      <c r="I47" s="45">
        <v>1.1574074074074073E-3</v>
      </c>
      <c r="J47" s="45"/>
      <c r="K47" s="45">
        <f t="shared" si="1"/>
        <v>1.1574074074074073E-3</v>
      </c>
      <c r="L47" s="57">
        <v>3</v>
      </c>
      <c r="M47" s="63">
        <f t="shared" ref="M47:M67" si="2">K47/$K$45</f>
        <v>1.1764705882352939</v>
      </c>
      <c r="N47" s="42">
        <v>3</v>
      </c>
    </row>
    <row r="48" spans="1:14">
      <c r="A48" s="42">
        <v>4</v>
      </c>
      <c r="B48" s="42">
        <v>20</v>
      </c>
      <c r="C48" s="46" t="s">
        <v>46</v>
      </c>
      <c r="D48" s="46"/>
      <c r="E48" s="42">
        <v>3</v>
      </c>
      <c r="F48" s="44">
        <v>1</v>
      </c>
      <c r="G48" s="46" t="s">
        <v>38</v>
      </c>
      <c r="H48" s="46" t="s">
        <v>36</v>
      </c>
      <c r="I48" s="45">
        <v>1.2152777777777778E-3</v>
      </c>
      <c r="J48" s="46"/>
      <c r="K48" s="45">
        <f t="shared" si="1"/>
        <v>1.2152777777777778E-3</v>
      </c>
      <c r="L48" s="42">
        <v>4</v>
      </c>
      <c r="M48" s="63">
        <f t="shared" si="2"/>
        <v>1.2352941176470587</v>
      </c>
      <c r="N48" s="42">
        <v>3</v>
      </c>
    </row>
    <row r="49" spans="1:14">
      <c r="A49" s="42">
        <v>5</v>
      </c>
      <c r="B49" s="42">
        <v>17</v>
      </c>
      <c r="C49" s="46" t="s">
        <v>52</v>
      </c>
      <c r="D49" s="46"/>
      <c r="E49" s="42">
        <v>3</v>
      </c>
      <c r="F49" s="44">
        <v>1</v>
      </c>
      <c r="G49" s="46" t="s">
        <v>38</v>
      </c>
      <c r="H49" s="46" t="s">
        <v>36</v>
      </c>
      <c r="I49" s="45">
        <v>1.2384259259259258E-3</v>
      </c>
      <c r="J49" s="46"/>
      <c r="K49" s="45">
        <f t="shared" si="1"/>
        <v>1.2384259259259258E-3</v>
      </c>
      <c r="L49" s="42">
        <v>5</v>
      </c>
      <c r="M49" s="63">
        <f t="shared" si="2"/>
        <v>1.2588235294117645</v>
      </c>
      <c r="N49" s="42">
        <v>3</v>
      </c>
    </row>
    <row r="50" spans="1:14">
      <c r="A50" s="42">
        <v>6</v>
      </c>
      <c r="B50" s="42">
        <v>14</v>
      </c>
      <c r="C50" s="46" t="s">
        <v>51</v>
      </c>
      <c r="D50" s="46"/>
      <c r="E50" s="42">
        <v>3</v>
      </c>
      <c r="F50" s="44">
        <v>1</v>
      </c>
      <c r="G50" s="46" t="s">
        <v>80</v>
      </c>
      <c r="H50" s="46" t="s">
        <v>36</v>
      </c>
      <c r="I50" s="45">
        <v>1.25E-3</v>
      </c>
      <c r="J50" s="46"/>
      <c r="K50" s="45">
        <f t="shared" si="1"/>
        <v>1.25E-3</v>
      </c>
      <c r="L50" s="42">
        <v>6</v>
      </c>
      <c r="M50" s="63">
        <f t="shared" si="2"/>
        <v>1.2705882352941176</v>
      </c>
      <c r="N50" s="42">
        <v>3</v>
      </c>
    </row>
    <row r="51" spans="1:14">
      <c r="A51" s="42">
        <v>7</v>
      </c>
      <c r="B51" s="42">
        <v>21</v>
      </c>
      <c r="C51" s="43" t="s">
        <v>64</v>
      </c>
      <c r="D51" s="46"/>
      <c r="E51" s="42" t="s">
        <v>50</v>
      </c>
      <c r="F51" s="44">
        <v>1</v>
      </c>
      <c r="G51" s="43" t="s">
        <v>43</v>
      </c>
      <c r="H51" s="43" t="s">
        <v>44</v>
      </c>
      <c r="I51" s="45">
        <v>1.3888888888888889E-3</v>
      </c>
      <c r="J51" s="46"/>
      <c r="K51" s="45">
        <f t="shared" si="1"/>
        <v>1.3888888888888889E-3</v>
      </c>
      <c r="L51" s="42">
        <v>7</v>
      </c>
      <c r="M51" s="63">
        <f t="shared" si="2"/>
        <v>1.4117647058823528</v>
      </c>
      <c r="N51" s="42">
        <v>3</v>
      </c>
    </row>
    <row r="52" spans="1:14">
      <c r="A52" s="42">
        <v>8</v>
      </c>
      <c r="B52" s="42">
        <v>15</v>
      </c>
      <c r="C52" s="46" t="s">
        <v>42</v>
      </c>
      <c r="D52" s="58"/>
      <c r="E52" s="42">
        <v>3</v>
      </c>
      <c r="F52" s="44">
        <v>1</v>
      </c>
      <c r="G52" s="46" t="s">
        <v>43</v>
      </c>
      <c r="H52" s="46" t="s">
        <v>44</v>
      </c>
      <c r="I52" s="45">
        <v>1.4583333333333334E-3</v>
      </c>
      <c r="J52" s="46"/>
      <c r="K52" s="45">
        <f t="shared" si="1"/>
        <v>1.4583333333333334E-3</v>
      </c>
      <c r="L52" s="42">
        <v>8</v>
      </c>
      <c r="M52" s="63">
        <f t="shared" si="2"/>
        <v>1.4823529411764704</v>
      </c>
      <c r="N52" s="42" t="s">
        <v>48</v>
      </c>
    </row>
    <row r="53" spans="1:14">
      <c r="A53" s="42">
        <v>9</v>
      </c>
      <c r="B53" s="42">
        <v>19</v>
      </c>
      <c r="C53" s="43" t="s">
        <v>59</v>
      </c>
      <c r="D53" s="58"/>
      <c r="E53" s="42">
        <v>2</v>
      </c>
      <c r="F53" s="44">
        <v>3</v>
      </c>
      <c r="G53" s="43" t="s">
        <v>43</v>
      </c>
      <c r="H53" s="43" t="s">
        <v>44</v>
      </c>
      <c r="I53" s="45">
        <v>1.4583333333333334E-3</v>
      </c>
      <c r="J53" s="46"/>
      <c r="K53" s="45">
        <f t="shared" si="1"/>
        <v>1.4583333333333334E-3</v>
      </c>
      <c r="L53" s="42">
        <v>9</v>
      </c>
      <c r="M53" s="63">
        <f t="shared" si="2"/>
        <v>1.4823529411764704</v>
      </c>
      <c r="N53" s="42" t="s">
        <v>48</v>
      </c>
    </row>
    <row r="54" spans="1:14">
      <c r="A54" s="42">
        <v>10</v>
      </c>
      <c r="B54" s="42">
        <v>9</v>
      </c>
      <c r="C54" s="46" t="s">
        <v>37</v>
      </c>
      <c r="D54" s="58"/>
      <c r="E54" s="42">
        <v>2</v>
      </c>
      <c r="F54" s="44">
        <v>3</v>
      </c>
      <c r="G54" s="46" t="s">
        <v>38</v>
      </c>
      <c r="H54" s="46" t="s">
        <v>36</v>
      </c>
      <c r="I54" s="45">
        <v>1.5162037037037036E-3</v>
      </c>
      <c r="J54" s="46"/>
      <c r="K54" s="45">
        <f t="shared" si="1"/>
        <v>1.5162037037037036E-3</v>
      </c>
      <c r="L54" s="42">
        <v>10</v>
      </c>
      <c r="M54" s="63">
        <f t="shared" si="2"/>
        <v>1.5411764705882351</v>
      </c>
      <c r="N54" s="42" t="s">
        <v>48</v>
      </c>
    </row>
    <row r="55" spans="1:14">
      <c r="A55" s="42">
        <v>11</v>
      </c>
      <c r="B55" s="42">
        <v>11</v>
      </c>
      <c r="C55" s="43" t="s">
        <v>63</v>
      </c>
      <c r="D55" s="58"/>
      <c r="E55" s="42" t="s">
        <v>35</v>
      </c>
      <c r="F55" s="44">
        <v>0</v>
      </c>
      <c r="G55" s="43" t="s">
        <v>43</v>
      </c>
      <c r="H55" s="43" t="s">
        <v>44</v>
      </c>
      <c r="I55" s="45">
        <v>1.5624999999999999E-3</v>
      </c>
      <c r="J55" s="46"/>
      <c r="K55" s="45">
        <f t="shared" si="1"/>
        <v>1.5624999999999999E-3</v>
      </c>
      <c r="L55" s="42">
        <v>11</v>
      </c>
      <c r="M55" s="63">
        <f t="shared" si="2"/>
        <v>1.5882352941176467</v>
      </c>
      <c r="N55" s="42" t="s">
        <v>48</v>
      </c>
    </row>
    <row r="56" spans="1:14">
      <c r="A56" s="42">
        <v>12</v>
      </c>
      <c r="B56" s="42">
        <v>18</v>
      </c>
      <c r="C56" s="43" t="s">
        <v>66</v>
      </c>
      <c r="D56" s="58"/>
      <c r="E56" s="42">
        <v>3</v>
      </c>
      <c r="F56" s="44">
        <v>1</v>
      </c>
      <c r="G56" s="43" t="s">
        <v>43</v>
      </c>
      <c r="H56" s="43" t="s">
        <v>44</v>
      </c>
      <c r="I56" s="45">
        <v>1.5624999999999999E-3</v>
      </c>
      <c r="J56" s="46"/>
      <c r="K56" s="45">
        <f t="shared" si="1"/>
        <v>1.5624999999999999E-3</v>
      </c>
      <c r="L56" s="42">
        <v>12</v>
      </c>
      <c r="M56" s="63">
        <f t="shared" si="2"/>
        <v>1.5882352941176467</v>
      </c>
      <c r="N56" s="42" t="s">
        <v>48</v>
      </c>
    </row>
    <row r="57" spans="1:14">
      <c r="A57" s="42">
        <v>13</v>
      </c>
      <c r="B57" s="42">
        <v>13</v>
      </c>
      <c r="C57" s="46" t="s">
        <v>39</v>
      </c>
      <c r="D57" s="58"/>
      <c r="E57" s="42" t="s">
        <v>40</v>
      </c>
      <c r="F57" s="44">
        <v>0.1</v>
      </c>
      <c r="G57" s="46" t="s">
        <v>41</v>
      </c>
      <c r="H57" s="46" t="s">
        <v>36</v>
      </c>
      <c r="I57" s="45">
        <v>1.6435185185185183E-3</v>
      </c>
      <c r="J57" s="46"/>
      <c r="K57" s="45">
        <f t="shared" si="1"/>
        <v>1.6435185185185183E-3</v>
      </c>
      <c r="L57" s="42">
        <v>13</v>
      </c>
      <c r="M57" s="63">
        <f t="shared" si="2"/>
        <v>1.6705882352941173</v>
      </c>
      <c r="N57" s="42"/>
    </row>
    <row r="58" spans="1:14">
      <c r="A58" s="42">
        <v>14</v>
      </c>
      <c r="B58" s="42">
        <v>8</v>
      </c>
      <c r="C58" s="43" t="s">
        <v>60</v>
      </c>
      <c r="D58" s="58"/>
      <c r="E58" s="42" t="s">
        <v>35</v>
      </c>
      <c r="F58" s="44">
        <v>0</v>
      </c>
      <c r="G58" s="43" t="s">
        <v>38</v>
      </c>
      <c r="H58" s="43" t="s">
        <v>36</v>
      </c>
      <c r="I58" s="45">
        <v>1.6666666666666668E-3</v>
      </c>
      <c r="J58" s="46"/>
      <c r="K58" s="45">
        <f t="shared" si="1"/>
        <v>1.6666666666666668E-3</v>
      </c>
      <c r="L58" s="42">
        <v>14</v>
      </c>
      <c r="M58" s="63">
        <f t="shared" si="2"/>
        <v>1.6941176470588235</v>
      </c>
      <c r="N58" s="42"/>
    </row>
    <row r="59" spans="1:14">
      <c r="A59" s="42">
        <v>15</v>
      </c>
      <c r="B59" s="42">
        <v>5</v>
      </c>
      <c r="C59" s="46" t="s">
        <v>56</v>
      </c>
      <c r="D59" s="58"/>
      <c r="E59" s="42">
        <v>3</v>
      </c>
      <c r="F59" s="42">
        <v>1</v>
      </c>
      <c r="G59" s="46" t="s">
        <v>38</v>
      </c>
      <c r="H59" s="46" t="s">
        <v>36</v>
      </c>
      <c r="I59" s="45">
        <v>1.7245370370370372E-3</v>
      </c>
      <c r="J59" s="45"/>
      <c r="K59" s="45">
        <f t="shared" si="1"/>
        <v>1.7245370370370372E-3</v>
      </c>
      <c r="L59" s="42">
        <v>15</v>
      </c>
      <c r="M59" s="63">
        <f t="shared" si="2"/>
        <v>1.7529411764705882</v>
      </c>
      <c r="N59" s="42"/>
    </row>
    <row r="60" spans="1:14">
      <c r="A60" s="42">
        <v>16</v>
      </c>
      <c r="B60" s="42">
        <v>1</v>
      </c>
      <c r="C60" s="46" t="s">
        <v>34</v>
      </c>
      <c r="D60" s="58"/>
      <c r="E60" s="42" t="s">
        <v>35</v>
      </c>
      <c r="F60" s="44">
        <v>0</v>
      </c>
      <c r="G60" s="46" t="s">
        <v>80</v>
      </c>
      <c r="H60" s="46" t="s">
        <v>36</v>
      </c>
      <c r="I60" s="48">
        <v>1.736111111111111E-3</v>
      </c>
      <c r="J60" s="45"/>
      <c r="K60" s="45">
        <f t="shared" si="1"/>
        <v>1.736111111111111E-3</v>
      </c>
      <c r="L60" s="42">
        <v>16</v>
      </c>
      <c r="M60" s="63">
        <f t="shared" si="2"/>
        <v>1.7647058823529409</v>
      </c>
      <c r="N60" s="42"/>
    </row>
    <row r="61" spans="1:14">
      <c r="A61" s="42">
        <v>17</v>
      </c>
      <c r="B61" s="42">
        <v>16</v>
      </c>
      <c r="C61" s="46" t="s">
        <v>54</v>
      </c>
      <c r="D61" s="58"/>
      <c r="E61" s="42">
        <v>3</v>
      </c>
      <c r="F61" s="44">
        <v>1</v>
      </c>
      <c r="G61" s="46" t="s">
        <v>43</v>
      </c>
      <c r="H61" s="46" t="s">
        <v>44</v>
      </c>
      <c r="I61" s="45">
        <v>1.7708333333333332E-3</v>
      </c>
      <c r="J61" s="46"/>
      <c r="K61" s="45">
        <f t="shared" si="1"/>
        <v>1.7708333333333332E-3</v>
      </c>
      <c r="L61" s="42">
        <v>17</v>
      </c>
      <c r="M61" s="63">
        <f t="shared" si="2"/>
        <v>1.7999999999999996</v>
      </c>
      <c r="N61" s="42"/>
    </row>
    <row r="62" spans="1:14">
      <c r="A62" s="42">
        <v>18</v>
      </c>
      <c r="B62" s="42">
        <v>10</v>
      </c>
      <c r="C62" s="46" t="s">
        <v>47</v>
      </c>
      <c r="D62" s="58"/>
      <c r="E62" s="42" t="s">
        <v>48</v>
      </c>
      <c r="F62" s="44">
        <v>0</v>
      </c>
      <c r="G62" s="46" t="s">
        <v>41</v>
      </c>
      <c r="H62" s="46" t="s">
        <v>36</v>
      </c>
      <c r="I62" s="45">
        <v>1.7939814814814815E-3</v>
      </c>
      <c r="J62" s="46"/>
      <c r="K62" s="45">
        <f t="shared" si="1"/>
        <v>1.7939814814814815E-3</v>
      </c>
      <c r="L62" s="42">
        <v>18</v>
      </c>
      <c r="M62" s="63">
        <f t="shared" si="2"/>
        <v>1.8235294117647056</v>
      </c>
      <c r="N62" s="42"/>
    </row>
    <row r="63" spans="1:14">
      <c r="A63" s="42">
        <v>19</v>
      </c>
      <c r="B63" s="42">
        <v>6</v>
      </c>
      <c r="C63" s="43" t="s">
        <v>61</v>
      </c>
      <c r="D63" s="58"/>
      <c r="E63" s="42" t="s">
        <v>35</v>
      </c>
      <c r="F63" s="44">
        <v>0</v>
      </c>
      <c r="G63" s="43" t="s">
        <v>58</v>
      </c>
      <c r="H63" s="43" t="s">
        <v>36</v>
      </c>
      <c r="I63" s="45">
        <v>2.1759259259259258E-3</v>
      </c>
      <c r="J63" s="45"/>
      <c r="K63" s="45">
        <f t="shared" si="1"/>
        <v>2.1759259259259258E-3</v>
      </c>
      <c r="L63" s="42">
        <v>19</v>
      </c>
      <c r="M63" s="63">
        <f t="shared" si="2"/>
        <v>2.2117647058823526</v>
      </c>
      <c r="N63" s="42"/>
    </row>
    <row r="64" spans="1:14">
      <c r="A64" s="42">
        <v>20</v>
      </c>
      <c r="B64" s="42">
        <v>4</v>
      </c>
      <c r="C64" s="46" t="s">
        <v>55</v>
      </c>
      <c r="D64" s="58"/>
      <c r="E64" s="42" t="s">
        <v>35</v>
      </c>
      <c r="F64" s="44">
        <v>0</v>
      </c>
      <c r="G64" s="46" t="s">
        <v>80</v>
      </c>
      <c r="H64" s="46" t="s">
        <v>36</v>
      </c>
      <c r="I64" s="48">
        <v>2.1874999999999998E-3</v>
      </c>
      <c r="J64" s="45"/>
      <c r="K64" s="45">
        <f t="shared" si="1"/>
        <v>2.1874999999999998E-3</v>
      </c>
      <c r="L64" s="42">
        <v>20</v>
      </c>
      <c r="M64" s="63">
        <f t="shared" si="2"/>
        <v>2.2235294117647055</v>
      </c>
      <c r="N64" s="42"/>
    </row>
    <row r="65" spans="1:14">
      <c r="A65" s="42">
        <v>21</v>
      </c>
      <c r="B65" s="42">
        <v>2</v>
      </c>
      <c r="C65" s="43" t="s">
        <v>57</v>
      </c>
      <c r="D65" s="58"/>
      <c r="E65" s="42" t="s">
        <v>35</v>
      </c>
      <c r="F65" s="44">
        <v>0</v>
      </c>
      <c r="G65" s="43" t="s">
        <v>58</v>
      </c>
      <c r="H65" s="43" t="s">
        <v>36</v>
      </c>
      <c r="I65" s="48">
        <v>2.5000000000000001E-3</v>
      </c>
      <c r="J65" s="45"/>
      <c r="K65" s="45">
        <f t="shared" si="1"/>
        <v>2.5000000000000001E-3</v>
      </c>
      <c r="L65" s="42">
        <v>21</v>
      </c>
      <c r="M65" s="63">
        <f t="shared" si="2"/>
        <v>2.5411764705882351</v>
      </c>
      <c r="N65" s="42"/>
    </row>
    <row r="66" spans="1:14">
      <c r="A66" s="42">
        <v>22</v>
      </c>
      <c r="B66" s="42">
        <v>12</v>
      </c>
      <c r="C66" s="46" t="s">
        <v>49</v>
      </c>
      <c r="D66" s="58"/>
      <c r="E66" s="42" t="s">
        <v>50</v>
      </c>
      <c r="F66" s="44">
        <v>1</v>
      </c>
      <c r="G66" s="46" t="s">
        <v>43</v>
      </c>
      <c r="H66" s="46" t="s">
        <v>44</v>
      </c>
      <c r="I66" s="45">
        <v>2.5462962962962961E-3</v>
      </c>
      <c r="J66" s="46"/>
      <c r="K66" s="45">
        <f t="shared" si="1"/>
        <v>2.5462962962962961E-3</v>
      </c>
      <c r="L66" s="42">
        <v>22</v>
      </c>
      <c r="M66" s="63">
        <f t="shared" si="2"/>
        <v>2.5882352941176463</v>
      </c>
      <c r="N66" s="42"/>
    </row>
    <row r="67" spans="1:14">
      <c r="A67" s="42">
        <v>23</v>
      </c>
      <c r="B67" s="42">
        <v>3</v>
      </c>
      <c r="C67" s="46" t="s">
        <v>45</v>
      </c>
      <c r="D67" s="58"/>
      <c r="E67" s="42" t="s">
        <v>35</v>
      </c>
      <c r="F67" s="44">
        <v>0</v>
      </c>
      <c r="G67" s="46" t="s">
        <v>80</v>
      </c>
      <c r="H67" s="46" t="s">
        <v>36</v>
      </c>
      <c r="I67" s="59">
        <v>2.8703703703703708E-3</v>
      </c>
      <c r="J67" s="45"/>
      <c r="K67" s="45">
        <f t="shared" si="1"/>
        <v>2.8703703703703708E-3</v>
      </c>
      <c r="L67" s="42">
        <v>23</v>
      </c>
      <c r="M67" s="63">
        <f t="shared" si="2"/>
        <v>2.9176470588235293</v>
      </c>
      <c r="N67" s="42"/>
    </row>
    <row r="68" spans="1:14">
      <c r="E68" s="61" t="s">
        <v>15</v>
      </c>
      <c r="F68" s="60">
        <v>56</v>
      </c>
    </row>
    <row r="79" spans="1:14" ht="76.5">
      <c r="A79" s="7" t="s">
        <v>0</v>
      </c>
      <c r="B79" s="8" t="s">
        <v>13</v>
      </c>
      <c r="C79" s="1" t="s">
        <v>1</v>
      </c>
      <c r="D79" s="8" t="s">
        <v>14</v>
      </c>
      <c r="E79" s="8" t="s">
        <v>3</v>
      </c>
      <c r="F79" s="8" t="s">
        <v>15</v>
      </c>
      <c r="G79" s="1" t="s">
        <v>2</v>
      </c>
      <c r="H79" s="1" t="s">
        <v>16</v>
      </c>
      <c r="I79" s="2" t="s">
        <v>4</v>
      </c>
      <c r="J79" s="1" t="s">
        <v>5</v>
      </c>
      <c r="K79" s="1" t="s">
        <v>6</v>
      </c>
      <c r="L79" s="66" t="s">
        <v>108</v>
      </c>
      <c r="M79" s="2" t="s">
        <v>102</v>
      </c>
      <c r="N79" s="7" t="s">
        <v>106</v>
      </c>
    </row>
    <row r="80" spans="1:14">
      <c r="A80" s="42">
        <v>1</v>
      </c>
      <c r="B80" s="42">
        <v>1</v>
      </c>
      <c r="C80" s="3" t="s">
        <v>93</v>
      </c>
      <c r="D80" s="3"/>
      <c r="E80" s="23">
        <v>1</v>
      </c>
      <c r="F80" s="23">
        <v>10</v>
      </c>
      <c r="G80" s="3" t="s">
        <v>41</v>
      </c>
      <c r="H80" s="3" t="s">
        <v>36</v>
      </c>
      <c r="I80" s="4">
        <v>6.5972222222222213E-4</v>
      </c>
      <c r="J80" s="3"/>
      <c r="K80" s="4">
        <f t="shared" ref="K80:K110" si="3">I80-J80</f>
        <v>6.5972222222222213E-4</v>
      </c>
      <c r="L80" s="23">
        <v>1</v>
      </c>
      <c r="M80" s="64">
        <v>1</v>
      </c>
      <c r="N80" s="23">
        <v>2</v>
      </c>
    </row>
    <row r="81" spans="1:14">
      <c r="A81" s="42">
        <v>2</v>
      </c>
      <c r="B81" s="42">
        <v>15</v>
      </c>
      <c r="C81" s="3" t="s">
        <v>92</v>
      </c>
      <c r="D81" s="3"/>
      <c r="E81" s="23">
        <v>1</v>
      </c>
      <c r="F81" s="23">
        <v>10</v>
      </c>
      <c r="G81" s="3" t="s">
        <v>85</v>
      </c>
      <c r="H81" s="3" t="s">
        <v>44</v>
      </c>
      <c r="I81" s="5">
        <v>6.7129629629629625E-4</v>
      </c>
      <c r="J81" s="4"/>
      <c r="K81" s="4">
        <f t="shared" si="3"/>
        <v>6.7129629629629625E-4</v>
      </c>
      <c r="L81" s="23">
        <v>2</v>
      </c>
      <c r="M81" s="64">
        <f>K81/$K$80</f>
        <v>1.0175438596491229</v>
      </c>
      <c r="N81" s="23">
        <v>2</v>
      </c>
    </row>
    <row r="82" spans="1:14">
      <c r="A82" s="42">
        <v>3</v>
      </c>
      <c r="B82" s="42">
        <v>13</v>
      </c>
      <c r="C82" s="43" t="s">
        <v>65</v>
      </c>
      <c r="D82" s="42"/>
      <c r="E82" s="42">
        <v>2</v>
      </c>
      <c r="F82" s="44">
        <v>3</v>
      </c>
      <c r="G82" s="43" t="s">
        <v>43</v>
      </c>
      <c r="H82" s="43" t="s">
        <v>44</v>
      </c>
      <c r="I82" s="45">
        <v>7.0601851851851847E-4</v>
      </c>
      <c r="J82" s="46"/>
      <c r="K82" s="45">
        <f t="shared" si="3"/>
        <v>7.0601851851851847E-4</v>
      </c>
      <c r="L82" s="23">
        <v>3</v>
      </c>
      <c r="M82" s="64">
        <f t="shared" ref="M82:M110" si="4">K82/$K$80</f>
        <v>1.0701754385964912</v>
      </c>
      <c r="N82" s="23">
        <v>2</v>
      </c>
    </row>
    <row r="83" spans="1:14">
      <c r="A83" s="42">
        <v>4</v>
      </c>
      <c r="B83" s="42">
        <v>5</v>
      </c>
      <c r="C83" s="46" t="s">
        <v>53</v>
      </c>
      <c r="D83" s="42"/>
      <c r="E83" s="42">
        <v>1</v>
      </c>
      <c r="F83" s="44">
        <v>10</v>
      </c>
      <c r="G83" s="46" t="s">
        <v>41</v>
      </c>
      <c r="H83" s="46" t="s">
        <v>36</v>
      </c>
      <c r="I83" s="45">
        <v>7.175925925925927E-4</v>
      </c>
      <c r="J83" s="46"/>
      <c r="K83" s="45">
        <f t="shared" si="3"/>
        <v>7.175925925925927E-4</v>
      </c>
      <c r="L83" s="23">
        <v>4</v>
      </c>
      <c r="M83" s="64">
        <f t="shared" si="4"/>
        <v>1.0877192982456143</v>
      </c>
      <c r="N83" s="23">
        <v>2</v>
      </c>
    </row>
    <row r="84" spans="1:14">
      <c r="A84" s="42">
        <v>5</v>
      </c>
      <c r="B84" s="42">
        <v>14</v>
      </c>
      <c r="C84" s="3" t="s">
        <v>94</v>
      </c>
      <c r="D84" s="3"/>
      <c r="E84" s="23" t="s">
        <v>90</v>
      </c>
      <c r="F84" s="23">
        <v>30</v>
      </c>
      <c r="G84" s="3" t="s">
        <v>85</v>
      </c>
      <c r="H84" s="3" t="s">
        <v>44</v>
      </c>
      <c r="I84" s="4">
        <v>7.175925925925927E-4</v>
      </c>
      <c r="J84" s="3"/>
      <c r="K84" s="4">
        <f t="shared" si="3"/>
        <v>7.175925925925927E-4</v>
      </c>
      <c r="L84" s="23">
        <v>4</v>
      </c>
      <c r="M84" s="64">
        <f t="shared" si="4"/>
        <v>1.0877192982456143</v>
      </c>
      <c r="N84" s="23">
        <v>2</v>
      </c>
    </row>
    <row r="85" spans="1:14">
      <c r="A85" s="42">
        <v>6</v>
      </c>
      <c r="B85" s="42">
        <v>18</v>
      </c>
      <c r="C85" s="3" t="s">
        <v>88</v>
      </c>
      <c r="D85" s="3"/>
      <c r="E85" s="23">
        <v>1</v>
      </c>
      <c r="F85" s="23">
        <v>10</v>
      </c>
      <c r="G85" s="3" t="s">
        <v>85</v>
      </c>
      <c r="H85" s="3" t="s">
        <v>44</v>
      </c>
      <c r="I85" s="5">
        <v>7.291666666666667E-4</v>
      </c>
      <c r="J85" s="4"/>
      <c r="K85" s="4">
        <f t="shared" si="3"/>
        <v>7.291666666666667E-4</v>
      </c>
      <c r="L85" s="23">
        <v>6</v>
      </c>
      <c r="M85" s="64">
        <f t="shared" si="4"/>
        <v>1.1052631578947369</v>
      </c>
      <c r="N85" s="23">
        <v>2</v>
      </c>
    </row>
    <row r="86" spans="1:14">
      <c r="A86" s="42">
        <v>7</v>
      </c>
      <c r="B86" s="42">
        <v>19</v>
      </c>
      <c r="C86" s="3" t="s">
        <v>95</v>
      </c>
      <c r="D86" s="3"/>
      <c r="E86" s="23">
        <v>1</v>
      </c>
      <c r="F86" s="23">
        <v>10</v>
      </c>
      <c r="G86" s="3" t="s">
        <v>85</v>
      </c>
      <c r="H86" s="3" t="s">
        <v>44</v>
      </c>
      <c r="I86" s="4">
        <v>7.291666666666667E-4</v>
      </c>
      <c r="J86" s="3"/>
      <c r="K86" s="4">
        <f t="shared" si="3"/>
        <v>7.291666666666667E-4</v>
      </c>
      <c r="L86" s="23">
        <v>6</v>
      </c>
      <c r="M86" s="64">
        <f t="shared" si="4"/>
        <v>1.1052631578947369</v>
      </c>
      <c r="N86" s="23">
        <v>2</v>
      </c>
    </row>
    <row r="87" spans="1:14">
      <c r="A87" s="42">
        <v>8</v>
      </c>
      <c r="B87" s="42">
        <v>17</v>
      </c>
      <c r="C87" s="3" t="s">
        <v>89</v>
      </c>
      <c r="D87" s="3"/>
      <c r="E87" s="23" t="s">
        <v>90</v>
      </c>
      <c r="F87" s="23">
        <v>30</v>
      </c>
      <c r="G87" s="3" t="s">
        <v>41</v>
      </c>
      <c r="H87" s="3" t="s">
        <v>36</v>
      </c>
      <c r="I87" s="5">
        <v>7.407407407407407E-4</v>
      </c>
      <c r="J87" s="4"/>
      <c r="K87" s="4">
        <f t="shared" si="3"/>
        <v>7.407407407407407E-4</v>
      </c>
      <c r="L87" s="23">
        <v>8</v>
      </c>
      <c r="M87" s="64">
        <f t="shared" si="4"/>
        <v>1.1228070175438598</v>
      </c>
      <c r="N87" s="23">
        <v>2</v>
      </c>
    </row>
    <row r="88" spans="1:14">
      <c r="A88" s="42">
        <v>9</v>
      </c>
      <c r="B88" s="42">
        <v>2</v>
      </c>
      <c r="C88" s="3" t="s">
        <v>86</v>
      </c>
      <c r="D88" s="3"/>
      <c r="E88" s="23">
        <v>2</v>
      </c>
      <c r="F88" s="23">
        <v>3</v>
      </c>
      <c r="G88" s="3" t="s">
        <v>41</v>
      </c>
      <c r="H88" s="3" t="s">
        <v>36</v>
      </c>
      <c r="I88" s="5">
        <v>7.8703703703703705E-4</v>
      </c>
      <c r="J88" s="4"/>
      <c r="K88" s="4">
        <f t="shared" si="3"/>
        <v>7.8703703703703705E-4</v>
      </c>
      <c r="L88" s="23">
        <v>9</v>
      </c>
      <c r="M88" s="64">
        <f t="shared" si="4"/>
        <v>1.192982456140351</v>
      </c>
      <c r="N88" s="23">
        <v>3</v>
      </c>
    </row>
    <row r="89" spans="1:14">
      <c r="A89" s="42">
        <v>10</v>
      </c>
      <c r="B89" s="42">
        <v>20</v>
      </c>
      <c r="C89" s="46" t="s">
        <v>46</v>
      </c>
      <c r="D89" s="42"/>
      <c r="E89" s="42">
        <v>3</v>
      </c>
      <c r="F89" s="44">
        <v>1</v>
      </c>
      <c r="G89" s="46" t="s">
        <v>38</v>
      </c>
      <c r="H89" s="46" t="s">
        <v>36</v>
      </c>
      <c r="I89" s="48">
        <v>9.2592592592592585E-4</v>
      </c>
      <c r="J89" s="45"/>
      <c r="K89" s="45">
        <f t="shared" si="3"/>
        <v>9.2592592592592585E-4</v>
      </c>
      <c r="L89" s="23">
        <v>10</v>
      </c>
      <c r="M89" s="64">
        <f t="shared" si="4"/>
        <v>1.4035087719298247</v>
      </c>
      <c r="N89" s="23">
        <v>3</v>
      </c>
    </row>
    <row r="90" spans="1:14">
      <c r="A90" s="42">
        <v>11</v>
      </c>
      <c r="B90" s="42">
        <v>7</v>
      </c>
      <c r="C90" s="43" t="s">
        <v>64</v>
      </c>
      <c r="D90" s="42"/>
      <c r="E90" s="42" t="s">
        <v>50</v>
      </c>
      <c r="F90" s="44">
        <v>1</v>
      </c>
      <c r="G90" s="43" t="s">
        <v>43</v>
      </c>
      <c r="H90" s="43" t="s">
        <v>44</v>
      </c>
      <c r="I90" s="45">
        <v>9.2592592592592585E-4</v>
      </c>
      <c r="J90" s="46"/>
      <c r="K90" s="45">
        <f t="shared" si="3"/>
        <v>9.2592592592592585E-4</v>
      </c>
      <c r="L90" s="23">
        <v>10</v>
      </c>
      <c r="M90" s="64">
        <f t="shared" si="4"/>
        <v>1.4035087719298247</v>
      </c>
      <c r="N90" s="23">
        <v>3</v>
      </c>
    </row>
    <row r="91" spans="1:14">
      <c r="A91" s="42">
        <v>12</v>
      </c>
      <c r="B91" s="42">
        <v>8</v>
      </c>
      <c r="C91" s="43" t="s">
        <v>59</v>
      </c>
      <c r="D91" s="42"/>
      <c r="E91" s="42">
        <v>2</v>
      </c>
      <c r="F91" s="44">
        <v>3</v>
      </c>
      <c r="G91" s="43" t="s">
        <v>43</v>
      </c>
      <c r="H91" s="43" t="s">
        <v>44</v>
      </c>
      <c r="I91" s="45">
        <v>9.8379629629629642E-4</v>
      </c>
      <c r="J91" s="46"/>
      <c r="K91" s="45">
        <f t="shared" si="3"/>
        <v>9.8379629629629642E-4</v>
      </c>
      <c r="L91" s="23">
        <v>12</v>
      </c>
      <c r="M91" s="64">
        <f t="shared" si="4"/>
        <v>1.491228070175439</v>
      </c>
      <c r="N91" s="23" t="s">
        <v>48</v>
      </c>
    </row>
    <row r="92" spans="1:14">
      <c r="A92" s="42">
        <v>13</v>
      </c>
      <c r="B92" s="42">
        <v>9</v>
      </c>
      <c r="C92" s="43" t="s">
        <v>66</v>
      </c>
      <c r="D92" s="42"/>
      <c r="E92" s="42">
        <v>3</v>
      </c>
      <c r="F92" s="44">
        <v>1</v>
      </c>
      <c r="G92" s="43" t="s">
        <v>43</v>
      </c>
      <c r="H92" s="43" t="s">
        <v>44</v>
      </c>
      <c r="I92" s="45">
        <v>1.0185185185185186E-3</v>
      </c>
      <c r="J92" s="46"/>
      <c r="K92" s="45">
        <f t="shared" si="3"/>
        <v>1.0185185185185186E-3</v>
      </c>
      <c r="L92" s="23">
        <v>13</v>
      </c>
      <c r="M92" s="64">
        <f t="shared" si="4"/>
        <v>1.5438596491228074</v>
      </c>
      <c r="N92" s="23" t="s">
        <v>48</v>
      </c>
    </row>
    <row r="93" spans="1:14">
      <c r="A93" s="42">
        <v>14</v>
      </c>
      <c r="B93" s="42">
        <v>3</v>
      </c>
      <c r="C93" s="46" t="s">
        <v>52</v>
      </c>
      <c r="D93" s="42"/>
      <c r="E93" s="42">
        <v>3</v>
      </c>
      <c r="F93" s="44">
        <v>1</v>
      </c>
      <c r="G93" s="46" t="s">
        <v>38</v>
      </c>
      <c r="H93" s="46" t="s">
        <v>36</v>
      </c>
      <c r="I93" s="45">
        <v>1.0532407407407407E-3</v>
      </c>
      <c r="J93" s="46"/>
      <c r="K93" s="45">
        <f t="shared" si="3"/>
        <v>1.0532407407407407E-3</v>
      </c>
      <c r="L93" s="23">
        <v>14</v>
      </c>
      <c r="M93" s="64">
        <f t="shared" si="4"/>
        <v>1.5964912280701755</v>
      </c>
      <c r="N93" s="23" t="s">
        <v>48</v>
      </c>
    </row>
    <row r="94" spans="1:14">
      <c r="A94" s="42">
        <v>15</v>
      </c>
      <c r="B94" s="42">
        <v>4</v>
      </c>
      <c r="C94" s="46" t="s">
        <v>54</v>
      </c>
      <c r="D94" s="42"/>
      <c r="E94" s="42">
        <v>3</v>
      </c>
      <c r="F94" s="44">
        <v>1</v>
      </c>
      <c r="G94" s="46" t="s">
        <v>43</v>
      </c>
      <c r="H94" s="46" t="s">
        <v>44</v>
      </c>
      <c r="I94" s="45">
        <v>1.1111111111111111E-3</v>
      </c>
      <c r="J94" s="46"/>
      <c r="K94" s="45">
        <f t="shared" si="3"/>
        <v>1.1111111111111111E-3</v>
      </c>
      <c r="L94" s="23">
        <v>15</v>
      </c>
      <c r="M94" s="64">
        <f t="shared" si="4"/>
        <v>1.6842105263157896</v>
      </c>
      <c r="N94" s="3"/>
    </row>
    <row r="95" spans="1:14">
      <c r="A95" s="42">
        <v>16</v>
      </c>
      <c r="B95" s="42">
        <v>12</v>
      </c>
      <c r="C95" s="46" t="s">
        <v>42</v>
      </c>
      <c r="D95" s="42"/>
      <c r="E95" s="42">
        <v>3</v>
      </c>
      <c r="F95" s="44">
        <v>1</v>
      </c>
      <c r="G95" s="46" t="s">
        <v>43</v>
      </c>
      <c r="H95" s="46" t="s">
        <v>44</v>
      </c>
      <c r="I95" s="48">
        <v>1.1226851851851851E-3</v>
      </c>
      <c r="J95" s="45"/>
      <c r="K95" s="45">
        <f t="shared" si="3"/>
        <v>1.1226851851851851E-3</v>
      </c>
      <c r="L95" s="23">
        <v>16</v>
      </c>
      <c r="M95" s="64">
        <f t="shared" si="4"/>
        <v>1.7017543859649125</v>
      </c>
      <c r="N95" s="3"/>
    </row>
    <row r="96" spans="1:14">
      <c r="A96" s="42">
        <v>17</v>
      </c>
      <c r="B96" s="42">
        <v>10</v>
      </c>
      <c r="C96" s="46" t="s">
        <v>51</v>
      </c>
      <c r="D96" s="42"/>
      <c r="E96" s="42">
        <v>3</v>
      </c>
      <c r="F96" s="44">
        <v>1</v>
      </c>
      <c r="G96" s="46" t="s">
        <v>80</v>
      </c>
      <c r="H96" s="46" t="s">
        <v>36</v>
      </c>
      <c r="I96" s="45">
        <v>1.1458333333333333E-3</v>
      </c>
      <c r="J96" s="46"/>
      <c r="K96" s="45">
        <f t="shared" si="3"/>
        <v>1.1458333333333333E-3</v>
      </c>
      <c r="L96" s="23">
        <v>17</v>
      </c>
      <c r="M96" s="64">
        <f t="shared" si="4"/>
        <v>1.7368421052631582</v>
      </c>
      <c r="N96" s="3"/>
    </row>
    <row r="97" spans="1:14">
      <c r="A97" s="42">
        <v>18</v>
      </c>
      <c r="B97" s="42">
        <v>23</v>
      </c>
      <c r="C97" s="3" t="s">
        <v>84</v>
      </c>
      <c r="D97" s="3"/>
      <c r="E97" s="23">
        <v>2</v>
      </c>
      <c r="F97" s="23">
        <v>3</v>
      </c>
      <c r="G97" s="3" t="s">
        <v>85</v>
      </c>
      <c r="H97" s="3" t="s">
        <v>44</v>
      </c>
      <c r="I97" s="5">
        <v>1.1458333333333333E-3</v>
      </c>
      <c r="J97" s="4"/>
      <c r="K97" s="4">
        <f t="shared" si="3"/>
        <v>1.1458333333333333E-3</v>
      </c>
      <c r="L97" s="23">
        <v>17</v>
      </c>
      <c r="M97" s="64">
        <f t="shared" si="4"/>
        <v>1.7368421052631582</v>
      </c>
      <c r="N97" s="3"/>
    </row>
    <row r="98" spans="1:14">
      <c r="A98" s="42">
        <v>19</v>
      </c>
      <c r="B98" s="42">
        <v>16</v>
      </c>
      <c r="C98" s="46" t="s">
        <v>39</v>
      </c>
      <c r="D98" s="42"/>
      <c r="E98" s="42" t="s">
        <v>40</v>
      </c>
      <c r="F98" s="44">
        <v>0.1</v>
      </c>
      <c r="G98" s="46" t="s">
        <v>41</v>
      </c>
      <c r="H98" s="46" t="s">
        <v>36</v>
      </c>
      <c r="I98" s="48">
        <v>1.1689814814814816E-3</v>
      </c>
      <c r="J98" s="45"/>
      <c r="K98" s="45">
        <f t="shared" si="3"/>
        <v>1.1689814814814816E-3</v>
      </c>
      <c r="L98" s="23">
        <v>19</v>
      </c>
      <c r="M98" s="64">
        <f t="shared" si="4"/>
        <v>1.7719298245614039</v>
      </c>
      <c r="N98" s="3"/>
    </row>
    <row r="99" spans="1:14">
      <c r="A99" s="42">
        <v>20</v>
      </c>
      <c r="B99" s="42">
        <v>21</v>
      </c>
      <c r="C99" s="46" t="s">
        <v>49</v>
      </c>
      <c r="D99" s="42"/>
      <c r="E99" s="42" t="s">
        <v>50</v>
      </c>
      <c r="F99" s="44">
        <v>1</v>
      </c>
      <c r="G99" s="46" t="s">
        <v>43</v>
      </c>
      <c r="H99" s="46" t="s">
        <v>44</v>
      </c>
      <c r="I99" s="45">
        <v>1.1921296296296296E-3</v>
      </c>
      <c r="J99" s="46"/>
      <c r="K99" s="45">
        <f t="shared" si="3"/>
        <v>1.1921296296296296E-3</v>
      </c>
      <c r="L99" s="23">
        <v>20</v>
      </c>
      <c r="M99" s="64">
        <f t="shared" si="4"/>
        <v>1.8070175438596492</v>
      </c>
      <c r="N99" s="3"/>
    </row>
    <row r="100" spans="1:14">
      <c r="A100" s="42">
        <v>21</v>
      </c>
      <c r="B100" s="42">
        <v>6</v>
      </c>
      <c r="C100" s="46" t="s">
        <v>47</v>
      </c>
      <c r="D100" s="42"/>
      <c r="E100" s="42" t="s">
        <v>48</v>
      </c>
      <c r="F100" s="44">
        <v>0</v>
      </c>
      <c r="G100" s="46" t="s">
        <v>41</v>
      </c>
      <c r="H100" s="46" t="s">
        <v>36</v>
      </c>
      <c r="I100" s="48">
        <v>1.2268518518518518E-3</v>
      </c>
      <c r="J100" s="45"/>
      <c r="K100" s="45">
        <f t="shared" si="3"/>
        <v>1.2268518518518518E-3</v>
      </c>
      <c r="L100" s="23">
        <v>21</v>
      </c>
      <c r="M100" s="64">
        <f t="shared" si="4"/>
        <v>1.8596491228070178</v>
      </c>
      <c r="N100" s="3"/>
    </row>
    <row r="101" spans="1:14">
      <c r="A101" s="42">
        <v>22</v>
      </c>
      <c r="B101" s="42">
        <v>11</v>
      </c>
      <c r="C101" s="43" t="s">
        <v>63</v>
      </c>
      <c r="D101" s="42"/>
      <c r="E101" s="42" t="s">
        <v>35</v>
      </c>
      <c r="F101" s="44">
        <v>0</v>
      </c>
      <c r="G101" s="43" t="s">
        <v>43</v>
      </c>
      <c r="H101" s="43" t="s">
        <v>44</v>
      </c>
      <c r="I101" s="45">
        <v>1.2268518518518518E-3</v>
      </c>
      <c r="J101" s="46"/>
      <c r="K101" s="45">
        <f t="shared" si="3"/>
        <v>1.2268518518518518E-3</v>
      </c>
      <c r="L101" s="23">
        <v>21</v>
      </c>
      <c r="M101" s="64">
        <f t="shared" si="4"/>
        <v>1.8596491228070178</v>
      </c>
      <c r="N101" s="3"/>
    </row>
    <row r="102" spans="1:14">
      <c r="A102" s="42">
        <v>23</v>
      </c>
      <c r="B102" s="42">
        <v>22</v>
      </c>
      <c r="C102" s="46" t="s">
        <v>37</v>
      </c>
      <c r="D102" s="42"/>
      <c r="E102" s="42">
        <v>2</v>
      </c>
      <c r="F102" s="44">
        <v>3</v>
      </c>
      <c r="G102" s="46" t="s">
        <v>38</v>
      </c>
      <c r="H102" s="46" t="s">
        <v>36</v>
      </c>
      <c r="I102" s="48">
        <v>1.25E-3</v>
      </c>
      <c r="J102" s="45"/>
      <c r="K102" s="45">
        <f t="shared" si="3"/>
        <v>1.25E-3</v>
      </c>
      <c r="L102" s="23">
        <v>23</v>
      </c>
      <c r="M102" s="64">
        <f t="shared" si="4"/>
        <v>1.8947368421052635</v>
      </c>
      <c r="N102" s="3"/>
    </row>
    <row r="103" spans="1:14">
      <c r="A103" s="42">
        <v>24</v>
      </c>
      <c r="C103" s="43" t="s">
        <v>60</v>
      </c>
      <c r="D103" s="42"/>
      <c r="E103" s="42" t="s">
        <v>35</v>
      </c>
      <c r="F103" s="44">
        <v>0</v>
      </c>
      <c r="G103" s="43" t="s">
        <v>38</v>
      </c>
      <c r="H103" s="43" t="s">
        <v>36</v>
      </c>
      <c r="I103" s="45">
        <v>1.3888888888888889E-3</v>
      </c>
      <c r="J103" s="46"/>
      <c r="K103" s="45">
        <f t="shared" si="3"/>
        <v>1.3888888888888889E-3</v>
      </c>
      <c r="L103" s="23">
        <v>24</v>
      </c>
      <c r="M103" s="64">
        <f t="shared" si="4"/>
        <v>2.1052631578947372</v>
      </c>
      <c r="N103" s="3"/>
    </row>
    <row r="104" spans="1:14">
      <c r="A104" s="42">
        <v>25</v>
      </c>
      <c r="C104" s="43" t="s">
        <v>62</v>
      </c>
      <c r="D104" s="42"/>
      <c r="E104" s="42">
        <v>2</v>
      </c>
      <c r="F104" s="44">
        <v>3</v>
      </c>
      <c r="G104" s="43" t="s">
        <v>43</v>
      </c>
      <c r="H104" s="43" t="s">
        <v>44</v>
      </c>
      <c r="I104" s="45">
        <v>1.4120370370370369E-3</v>
      </c>
      <c r="J104" s="46"/>
      <c r="K104" s="45">
        <f t="shared" si="3"/>
        <v>1.4120370370370369E-3</v>
      </c>
      <c r="L104" s="23">
        <v>25</v>
      </c>
      <c r="M104" s="64">
        <f t="shared" si="4"/>
        <v>2.1403508771929824</v>
      </c>
      <c r="N104" s="3"/>
    </row>
    <row r="105" spans="1:14">
      <c r="A105" s="42">
        <v>26</v>
      </c>
      <c r="C105" s="43" t="s">
        <v>61</v>
      </c>
      <c r="D105" s="42"/>
      <c r="E105" s="42" t="s">
        <v>35</v>
      </c>
      <c r="F105" s="44">
        <v>0</v>
      </c>
      <c r="G105" s="43" t="s">
        <v>58</v>
      </c>
      <c r="H105" s="43" t="s">
        <v>36</v>
      </c>
      <c r="I105" s="45">
        <v>1.4467592592592594E-3</v>
      </c>
      <c r="J105" s="46"/>
      <c r="K105" s="45">
        <f t="shared" si="3"/>
        <v>1.4467592592592594E-3</v>
      </c>
      <c r="L105" s="23">
        <v>26</v>
      </c>
      <c r="M105" s="64">
        <f t="shared" si="4"/>
        <v>2.1929824561403515</v>
      </c>
      <c r="N105" s="3"/>
    </row>
    <row r="106" spans="1:14">
      <c r="A106" s="42">
        <v>27</v>
      </c>
      <c r="C106" s="46" t="s">
        <v>56</v>
      </c>
      <c r="D106" s="42"/>
      <c r="E106" s="42">
        <v>3</v>
      </c>
      <c r="F106" s="44">
        <v>1</v>
      </c>
      <c r="G106" s="46" t="s">
        <v>38</v>
      </c>
      <c r="H106" s="46" t="s">
        <v>36</v>
      </c>
      <c r="I106" s="45">
        <v>1.6550925925925926E-3</v>
      </c>
      <c r="J106" s="46"/>
      <c r="K106" s="45">
        <f t="shared" si="3"/>
        <v>1.6550925925925926E-3</v>
      </c>
      <c r="L106" s="23">
        <v>27</v>
      </c>
      <c r="M106" s="64">
        <f t="shared" si="4"/>
        <v>2.5087719298245617</v>
      </c>
      <c r="N106" s="3"/>
    </row>
    <row r="107" spans="1:14">
      <c r="A107" s="42">
        <v>28</v>
      </c>
      <c r="C107" s="46" t="s">
        <v>55</v>
      </c>
      <c r="D107" s="42"/>
      <c r="E107" s="42" t="s">
        <v>35</v>
      </c>
      <c r="F107" s="44">
        <v>0</v>
      </c>
      <c r="G107" s="46" t="s">
        <v>80</v>
      </c>
      <c r="H107" s="46" t="s">
        <v>36</v>
      </c>
      <c r="I107" s="45">
        <v>1.736111111111111E-3</v>
      </c>
      <c r="J107" s="46"/>
      <c r="K107" s="45">
        <f t="shared" si="3"/>
        <v>1.736111111111111E-3</v>
      </c>
      <c r="L107" s="23">
        <v>28</v>
      </c>
      <c r="M107" s="64">
        <f t="shared" si="4"/>
        <v>2.6315789473684212</v>
      </c>
      <c r="N107" s="3"/>
    </row>
    <row r="108" spans="1:14">
      <c r="A108" s="42">
        <v>29</v>
      </c>
      <c r="C108" s="46" t="s">
        <v>45</v>
      </c>
      <c r="D108" s="42"/>
      <c r="E108" s="42" t="s">
        <v>35</v>
      </c>
      <c r="F108" s="44">
        <v>0</v>
      </c>
      <c r="G108" s="46" t="s">
        <v>80</v>
      </c>
      <c r="H108" s="46" t="s">
        <v>36</v>
      </c>
      <c r="I108" s="48">
        <v>1.7824074074074072E-3</v>
      </c>
      <c r="J108" s="45"/>
      <c r="K108" s="45">
        <f t="shared" si="3"/>
        <v>1.7824074074074072E-3</v>
      </c>
      <c r="L108" s="23">
        <v>29</v>
      </c>
      <c r="M108" s="64">
        <f t="shared" si="4"/>
        <v>2.7017543859649122</v>
      </c>
      <c r="N108" s="3"/>
    </row>
    <row r="109" spans="1:14">
      <c r="A109" s="42">
        <v>30</v>
      </c>
      <c r="C109" s="43" t="s">
        <v>57</v>
      </c>
      <c r="D109" s="42"/>
      <c r="E109" s="42" t="s">
        <v>35</v>
      </c>
      <c r="F109" s="44">
        <v>0</v>
      </c>
      <c r="G109" s="43" t="s">
        <v>58</v>
      </c>
      <c r="H109" s="43" t="s">
        <v>36</v>
      </c>
      <c r="I109" s="45">
        <v>1.8055555555555557E-3</v>
      </c>
      <c r="J109" s="46"/>
      <c r="K109" s="45">
        <f t="shared" si="3"/>
        <v>1.8055555555555557E-3</v>
      </c>
      <c r="L109" s="23">
        <v>30</v>
      </c>
      <c r="M109" s="64">
        <f t="shared" si="4"/>
        <v>2.7368421052631584</v>
      </c>
      <c r="N109" s="3"/>
    </row>
    <row r="110" spans="1:14">
      <c r="A110" s="42">
        <v>31</v>
      </c>
      <c r="C110" s="46" t="s">
        <v>34</v>
      </c>
      <c r="D110" s="42"/>
      <c r="E110" s="42" t="s">
        <v>35</v>
      </c>
      <c r="F110" s="44">
        <v>0</v>
      </c>
      <c r="G110" s="46" t="s">
        <v>80</v>
      </c>
      <c r="H110" s="46" t="s">
        <v>36</v>
      </c>
      <c r="I110" s="48">
        <v>2.0138888888888888E-3</v>
      </c>
      <c r="J110" s="45"/>
      <c r="K110" s="45">
        <f t="shared" si="3"/>
        <v>2.0138888888888888E-3</v>
      </c>
      <c r="L110" s="23">
        <v>31</v>
      </c>
      <c r="M110" s="64">
        <f t="shared" si="4"/>
        <v>3.0526315789473686</v>
      </c>
      <c r="N110" s="3"/>
    </row>
    <row r="111" spans="1:14">
      <c r="E111" s="65" t="s">
        <v>15</v>
      </c>
      <c r="F111" s="68">
        <v>182</v>
      </c>
    </row>
  </sheetData>
  <sortState ref="C80:K110">
    <sortCondition ref="K80:K110"/>
  </sortState>
  <mergeCells count="18">
    <mergeCell ref="A39:M39"/>
    <mergeCell ref="A40:M40"/>
    <mergeCell ref="A41:M41"/>
    <mergeCell ref="A42:M42"/>
    <mergeCell ref="N7:Z7"/>
    <mergeCell ref="A36:M36"/>
    <mergeCell ref="A37:M37"/>
    <mergeCell ref="N1:Z1"/>
    <mergeCell ref="N2:Z2"/>
    <mergeCell ref="N4:Z4"/>
    <mergeCell ref="N5:Z5"/>
    <mergeCell ref="N6:Z6"/>
    <mergeCell ref="A5:M5"/>
    <mergeCell ref="A4:M4"/>
    <mergeCell ref="A6:M6"/>
    <mergeCell ref="A7:M7"/>
    <mergeCell ref="A1:M1"/>
    <mergeCell ref="A2:M2"/>
  </mergeCells>
  <pageMargins left="0.39370078740157483" right="0.39370078740157483" top="0.3125" bottom="0.39370078740157483" header="0.31496062992125984" footer="0.31496062992125984"/>
  <pageSetup paperSize="9" orientation="landscape" horizontalDpi="4294967294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P90"/>
  <sheetViews>
    <sheetView view="pageLayout" topLeftCell="A33" workbookViewId="0">
      <selection activeCell="A37" sqref="A37:L37"/>
    </sheetView>
  </sheetViews>
  <sheetFormatPr defaultRowHeight="15"/>
  <cols>
    <col min="1" max="1" width="4.5703125" customWidth="1"/>
    <col min="2" max="2" width="29.140625" customWidth="1"/>
    <col min="3" max="3" width="0.140625" hidden="1" customWidth="1"/>
    <col min="4" max="4" width="7" customWidth="1"/>
    <col min="5" max="5" width="6.42578125" customWidth="1"/>
    <col min="6" max="6" width="18.5703125" customWidth="1"/>
    <col min="7" max="7" width="11.42578125" customWidth="1"/>
    <col min="8" max="8" width="13.42578125" customWidth="1"/>
    <col min="9" max="9" width="9.140625" hidden="1" customWidth="1"/>
  </cols>
  <sheetData>
    <row r="2" spans="1:16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9"/>
      <c r="N2" s="9"/>
      <c r="O2" s="6"/>
      <c r="P2" s="6"/>
    </row>
    <row r="3" spans="1:16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9"/>
      <c r="N3" s="9"/>
      <c r="O3" s="6"/>
      <c r="P3" s="6"/>
    </row>
    <row r="5" spans="1:16">
      <c r="A5" s="72" t="s">
        <v>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9"/>
      <c r="N5" s="9"/>
    </row>
    <row r="6" spans="1:16">
      <c r="A6" s="73" t="s">
        <v>104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9"/>
      <c r="N6" s="9"/>
    </row>
    <row r="7" spans="1:16">
      <c r="A7" s="72" t="s">
        <v>11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9"/>
      <c r="N7" s="9"/>
    </row>
    <row r="8" spans="1:16">
      <c r="A8" s="73" t="s">
        <v>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9"/>
      <c r="N8" s="9"/>
    </row>
    <row r="10" spans="1:16" ht="84.75">
      <c r="A10" s="7" t="s">
        <v>0</v>
      </c>
      <c r="B10" s="1" t="s">
        <v>1</v>
      </c>
      <c r="C10" s="8" t="s">
        <v>14</v>
      </c>
      <c r="D10" s="8" t="s">
        <v>3</v>
      </c>
      <c r="E10" s="8" t="s">
        <v>15</v>
      </c>
      <c r="F10" s="1" t="s">
        <v>2</v>
      </c>
      <c r="G10" s="1" t="s">
        <v>16</v>
      </c>
      <c r="H10" s="2" t="s">
        <v>4</v>
      </c>
      <c r="I10" s="1" t="s">
        <v>5</v>
      </c>
      <c r="J10" s="1" t="s">
        <v>6</v>
      </c>
      <c r="K10" s="1" t="s">
        <v>7</v>
      </c>
      <c r="L10" s="2" t="s">
        <v>102</v>
      </c>
      <c r="M10" s="7" t="s">
        <v>103</v>
      </c>
    </row>
    <row r="11" spans="1:16" ht="15.75">
      <c r="A11" s="23">
        <v>1</v>
      </c>
      <c r="B11" s="33" t="s">
        <v>73</v>
      </c>
      <c r="C11" s="3"/>
      <c r="D11" s="23">
        <v>3</v>
      </c>
      <c r="E11" s="23">
        <v>1</v>
      </c>
      <c r="F11" s="22" t="s">
        <v>71</v>
      </c>
      <c r="G11" s="22" t="s">
        <v>36</v>
      </c>
      <c r="H11" s="5">
        <v>9.4907407407407408E-4</v>
      </c>
      <c r="I11" s="4"/>
      <c r="J11" s="4">
        <f t="shared" ref="J11:J21" si="0">H11-I11</f>
        <v>9.4907407407407408E-4</v>
      </c>
      <c r="K11" s="30">
        <v>1</v>
      </c>
      <c r="L11" s="64">
        <v>1</v>
      </c>
      <c r="M11" s="23">
        <v>3</v>
      </c>
    </row>
    <row r="12" spans="1:16" ht="15.75">
      <c r="A12" s="23">
        <v>2</v>
      </c>
      <c r="B12" s="33" t="s">
        <v>69</v>
      </c>
      <c r="C12" s="3"/>
      <c r="D12" s="23">
        <v>3</v>
      </c>
      <c r="E12" s="23">
        <v>1</v>
      </c>
      <c r="F12" s="22" t="s">
        <v>43</v>
      </c>
      <c r="G12" s="22" t="s">
        <v>44</v>
      </c>
      <c r="H12" s="5">
        <v>1.0069444444444444E-3</v>
      </c>
      <c r="I12" s="4"/>
      <c r="J12" s="4">
        <f t="shared" si="0"/>
        <v>1.0069444444444444E-3</v>
      </c>
      <c r="K12" s="30">
        <v>2</v>
      </c>
      <c r="L12" s="64">
        <f>J12/$J$11</f>
        <v>1.0609756097560976</v>
      </c>
      <c r="M12" s="23">
        <v>3</v>
      </c>
    </row>
    <row r="13" spans="1:16" ht="15.75">
      <c r="A13" s="23">
        <v>3</v>
      </c>
      <c r="B13" s="33" t="s">
        <v>75</v>
      </c>
      <c r="C13" s="3"/>
      <c r="D13" s="23" t="s">
        <v>48</v>
      </c>
      <c r="E13" s="23">
        <v>0.3</v>
      </c>
      <c r="F13" s="22" t="s">
        <v>71</v>
      </c>
      <c r="G13" s="22" t="s">
        <v>36</v>
      </c>
      <c r="H13" s="4">
        <v>1.2962962962962963E-3</v>
      </c>
      <c r="I13" s="3"/>
      <c r="J13" s="4">
        <f t="shared" si="0"/>
        <v>1.2962962962962963E-3</v>
      </c>
      <c r="K13" s="30">
        <v>3</v>
      </c>
      <c r="L13" s="64">
        <f>J13/$J$11</f>
        <v>1.3658536585365852</v>
      </c>
      <c r="M13" s="23" t="s">
        <v>48</v>
      </c>
    </row>
    <row r="14" spans="1:16" ht="15.75">
      <c r="A14" s="23">
        <v>4</v>
      </c>
      <c r="B14" s="33" t="s">
        <v>78</v>
      </c>
      <c r="C14" s="3"/>
      <c r="D14" s="23">
        <v>3</v>
      </c>
      <c r="E14" s="23">
        <v>1</v>
      </c>
      <c r="F14" s="22" t="s">
        <v>71</v>
      </c>
      <c r="G14" s="22" t="s">
        <v>36</v>
      </c>
      <c r="H14" s="4">
        <v>1.2962962962962963E-3</v>
      </c>
      <c r="I14" s="3"/>
      <c r="J14" s="4">
        <f t="shared" si="0"/>
        <v>1.2962962962962963E-3</v>
      </c>
      <c r="K14" s="30">
        <v>3</v>
      </c>
      <c r="L14" s="64">
        <f>J14/$J$11</f>
        <v>1.3658536585365852</v>
      </c>
      <c r="M14" s="23" t="s">
        <v>48</v>
      </c>
    </row>
    <row r="15" spans="1:16" ht="15.75">
      <c r="A15" s="23">
        <v>5</v>
      </c>
      <c r="B15" s="33" t="s">
        <v>67</v>
      </c>
      <c r="C15" s="3"/>
      <c r="D15" s="23">
        <v>3</v>
      </c>
      <c r="E15" s="23">
        <v>1</v>
      </c>
      <c r="F15" s="22" t="s">
        <v>38</v>
      </c>
      <c r="G15" s="22" t="s">
        <v>36</v>
      </c>
      <c r="H15" s="5">
        <v>1.5046296296296294E-3</v>
      </c>
      <c r="I15" s="4"/>
      <c r="J15" s="4">
        <f t="shared" si="0"/>
        <v>1.5046296296296294E-3</v>
      </c>
      <c r="K15" s="23">
        <v>5</v>
      </c>
      <c r="L15" s="64">
        <f>J15/$J$11</f>
        <v>1.5853658536585364</v>
      </c>
      <c r="M15" s="23"/>
    </row>
    <row r="16" spans="1:16" ht="15.75">
      <c r="A16" s="23">
        <v>6</v>
      </c>
      <c r="B16" s="33" t="s">
        <v>70</v>
      </c>
      <c r="C16" s="3"/>
      <c r="D16" s="23" t="s">
        <v>48</v>
      </c>
      <c r="E16" s="23">
        <v>0.3</v>
      </c>
      <c r="F16" s="22" t="s">
        <v>71</v>
      </c>
      <c r="G16" s="22" t="s">
        <v>36</v>
      </c>
      <c r="H16" s="5">
        <v>1.5046296296296294E-3</v>
      </c>
      <c r="I16" s="4"/>
      <c r="J16" s="4">
        <f t="shared" si="0"/>
        <v>1.5046296296296294E-3</v>
      </c>
      <c r="K16" s="23">
        <v>5</v>
      </c>
      <c r="L16" s="64">
        <f t="shared" ref="L16:L21" si="1">J16/$J$11</f>
        <v>1.5853658536585364</v>
      </c>
      <c r="M16" s="23"/>
    </row>
    <row r="17" spans="1:13" ht="15.75">
      <c r="A17" s="23">
        <v>7</v>
      </c>
      <c r="B17" s="33" t="s">
        <v>72</v>
      </c>
      <c r="C17" s="3"/>
      <c r="D17" s="23" t="s">
        <v>35</v>
      </c>
      <c r="E17" s="23">
        <v>0</v>
      </c>
      <c r="F17" s="22" t="s">
        <v>38</v>
      </c>
      <c r="G17" s="22" t="s">
        <v>36</v>
      </c>
      <c r="H17" s="5">
        <v>1.5393518518518519E-3</v>
      </c>
      <c r="I17" s="4"/>
      <c r="J17" s="4">
        <f t="shared" si="0"/>
        <v>1.5393518518518519E-3</v>
      </c>
      <c r="K17" s="23">
        <v>7</v>
      </c>
      <c r="L17" s="64">
        <f t="shared" si="1"/>
        <v>1.6219512195121952</v>
      </c>
      <c r="M17" s="23"/>
    </row>
    <row r="18" spans="1:13" ht="15.75">
      <c r="A18" s="23">
        <v>8</v>
      </c>
      <c r="B18" s="33" t="s">
        <v>68</v>
      </c>
      <c r="C18" s="3"/>
      <c r="D18" s="23" t="s">
        <v>35</v>
      </c>
      <c r="E18" s="23">
        <v>0</v>
      </c>
      <c r="F18" s="22" t="s">
        <v>58</v>
      </c>
      <c r="G18" s="22" t="s">
        <v>36</v>
      </c>
      <c r="H18" s="5">
        <v>1.8287037037037037E-3</v>
      </c>
      <c r="I18" s="4"/>
      <c r="J18" s="4">
        <f t="shared" si="0"/>
        <v>1.8287037037037037E-3</v>
      </c>
      <c r="K18" s="23">
        <v>8</v>
      </c>
      <c r="L18" s="64">
        <f t="shared" si="1"/>
        <v>1.9268292682926829</v>
      </c>
      <c r="M18" s="23"/>
    </row>
    <row r="19" spans="1:13" ht="15.75">
      <c r="A19" s="23">
        <v>9</v>
      </c>
      <c r="B19" s="33" t="s">
        <v>79</v>
      </c>
      <c r="C19" s="3"/>
      <c r="D19" s="23" t="s">
        <v>35</v>
      </c>
      <c r="E19" s="23">
        <v>0</v>
      </c>
      <c r="F19" s="22" t="s">
        <v>77</v>
      </c>
      <c r="G19" s="22" t="s">
        <v>36</v>
      </c>
      <c r="H19" s="4">
        <v>2.0254629629629629E-3</v>
      </c>
      <c r="I19" s="3"/>
      <c r="J19" s="4">
        <f t="shared" si="0"/>
        <v>2.0254629629629629E-3</v>
      </c>
      <c r="K19" s="23">
        <v>9</v>
      </c>
      <c r="L19" s="64">
        <f t="shared" si="1"/>
        <v>2.1341463414634143</v>
      </c>
      <c r="M19" s="23"/>
    </row>
    <row r="20" spans="1:13" ht="15.75">
      <c r="A20" s="23">
        <v>10</v>
      </c>
      <c r="B20" s="33" t="s">
        <v>74</v>
      </c>
      <c r="C20" s="3"/>
      <c r="D20" s="23" t="s">
        <v>35</v>
      </c>
      <c r="E20" s="23">
        <v>0</v>
      </c>
      <c r="F20" s="22" t="s">
        <v>38</v>
      </c>
      <c r="G20" s="22" t="s">
        <v>36</v>
      </c>
      <c r="H20" s="5">
        <v>2.9629629629629628E-3</v>
      </c>
      <c r="I20" s="4"/>
      <c r="J20" s="4">
        <f t="shared" si="0"/>
        <v>2.9629629629629628E-3</v>
      </c>
      <c r="K20" s="23">
        <v>10</v>
      </c>
      <c r="L20" s="64">
        <f t="shared" si="1"/>
        <v>3.1219512195121948</v>
      </c>
      <c r="M20" s="23"/>
    </row>
    <row r="21" spans="1:13" ht="15.75">
      <c r="A21" s="23">
        <v>11</v>
      </c>
      <c r="B21" s="33" t="s">
        <v>76</v>
      </c>
      <c r="C21" s="3"/>
      <c r="D21" s="23" t="s">
        <v>35</v>
      </c>
      <c r="E21" s="23">
        <v>0</v>
      </c>
      <c r="F21" s="22" t="s">
        <v>77</v>
      </c>
      <c r="G21" s="22" t="s">
        <v>36</v>
      </c>
      <c r="H21" s="4">
        <v>3.6574074074074074E-3</v>
      </c>
      <c r="I21" s="3"/>
      <c r="J21" s="4">
        <f t="shared" si="0"/>
        <v>3.6574074074074074E-3</v>
      </c>
      <c r="K21" s="23">
        <v>11</v>
      </c>
      <c r="L21" s="64">
        <f t="shared" si="1"/>
        <v>3.8536585365853657</v>
      </c>
      <c r="M21" s="23"/>
    </row>
    <row r="22" spans="1:13">
      <c r="D22" s="24" t="s">
        <v>15</v>
      </c>
      <c r="E22" s="24">
        <v>13.8</v>
      </c>
    </row>
    <row r="33" spans="1:13" ht="5.25" customHeight="1"/>
    <row r="34" spans="1:13" hidden="1"/>
    <row r="35" spans="1:13" hidden="1"/>
    <row r="36" spans="1:13">
      <c r="A36" s="69" t="s">
        <v>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9"/>
    </row>
    <row r="37" spans="1:13">
      <c r="A37" s="69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9"/>
    </row>
    <row r="39" spans="1:13">
      <c r="A39" s="72" t="s">
        <v>10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9"/>
    </row>
    <row r="40" spans="1:13">
      <c r="A40" s="73" t="s">
        <v>105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9"/>
    </row>
    <row r="41" spans="1:13">
      <c r="A41" s="72" t="s">
        <v>11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9"/>
    </row>
    <row r="42" spans="1:13">
      <c r="A42" s="73" t="s">
        <v>18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9"/>
    </row>
    <row r="43" spans="1:13" ht="6.75" customHeight="1"/>
    <row r="44" spans="1:13" ht="75.75" customHeight="1">
      <c r="A44" s="7" t="s">
        <v>0</v>
      </c>
      <c r="B44" s="1" t="s">
        <v>1</v>
      </c>
      <c r="C44" s="8" t="s">
        <v>14</v>
      </c>
      <c r="D44" s="8" t="s">
        <v>3</v>
      </c>
      <c r="E44" s="8" t="s">
        <v>15</v>
      </c>
      <c r="F44" s="1" t="s">
        <v>2</v>
      </c>
      <c r="G44" s="1" t="s">
        <v>16</v>
      </c>
      <c r="H44" s="2" t="s">
        <v>4</v>
      </c>
      <c r="I44" s="1" t="s">
        <v>5</v>
      </c>
      <c r="J44" s="1" t="s">
        <v>6</v>
      </c>
      <c r="K44" s="1" t="s">
        <v>7</v>
      </c>
      <c r="L44" s="2" t="s">
        <v>102</v>
      </c>
      <c r="M44" s="7" t="s">
        <v>107</v>
      </c>
    </row>
    <row r="45" spans="1:13" ht="18.75">
      <c r="A45" s="23">
        <v>1</v>
      </c>
      <c r="B45" s="32" t="s">
        <v>69</v>
      </c>
      <c r="C45" s="3"/>
      <c r="D45" s="23">
        <v>3</v>
      </c>
      <c r="E45" s="23">
        <v>1</v>
      </c>
      <c r="F45" s="22" t="s">
        <v>43</v>
      </c>
      <c r="G45" s="22" t="s">
        <v>44</v>
      </c>
      <c r="H45" s="4">
        <v>1.4814814814814814E-3</v>
      </c>
      <c r="I45" s="3"/>
      <c r="J45" s="4">
        <f t="shared" ref="J45:J54" si="2">H45-I45</f>
        <v>1.4814814814814814E-3</v>
      </c>
      <c r="K45" s="25">
        <v>1</v>
      </c>
      <c r="L45" s="54">
        <v>1</v>
      </c>
      <c r="M45" s="23">
        <v>3</v>
      </c>
    </row>
    <row r="46" spans="1:13" ht="18.75">
      <c r="A46" s="23">
        <v>2</v>
      </c>
      <c r="B46" s="32" t="s">
        <v>73</v>
      </c>
      <c r="C46" s="3"/>
      <c r="D46" s="23">
        <v>3</v>
      </c>
      <c r="E46" s="23">
        <v>1</v>
      </c>
      <c r="F46" s="22" t="s">
        <v>71</v>
      </c>
      <c r="G46" s="22" t="s">
        <v>36</v>
      </c>
      <c r="H46" s="4">
        <v>1.4814814814814814E-3</v>
      </c>
      <c r="I46" s="3"/>
      <c r="J46" s="4">
        <f t="shared" si="2"/>
        <v>1.4814814814814814E-3</v>
      </c>
      <c r="K46" s="25">
        <v>1</v>
      </c>
      <c r="L46" s="54">
        <v>1</v>
      </c>
      <c r="M46" s="23">
        <v>3</v>
      </c>
    </row>
    <row r="47" spans="1:13" ht="18.75">
      <c r="A47" s="23">
        <v>3</v>
      </c>
      <c r="B47" s="32" t="s">
        <v>67</v>
      </c>
      <c r="C47" s="3"/>
      <c r="D47" s="23">
        <v>3</v>
      </c>
      <c r="E47" s="23">
        <v>1</v>
      </c>
      <c r="F47" s="22" t="s">
        <v>38</v>
      </c>
      <c r="G47" s="22" t="s">
        <v>36</v>
      </c>
      <c r="H47" s="4">
        <v>1.5162037037037036E-3</v>
      </c>
      <c r="I47" s="4"/>
      <c r="J47" s="4">
        <f t="shared" si="2"/>
        <v>1.5162037037037036E-3</v>
      </c>
      <c r="K47" s="25">
        <v>3</v>
      </c>
      <c r="L47" s="54">
        <f>J47/$J$46</f>
        <v>1.0234375</v>
      </c>
      <c r="M47" s="23">
        <v>3</v>
      </c>
    </row>
    <row r="48" spans="1:13" ht="18.75">
      <c r="A48" s="23">
        <v>4</v>
      </c>
      <c r="B48" s="32" t="s">
        <v>78</v>
      </c>
      <c r="C48" s="3"/>
      <c r="D48" s="23">
        <v>3</v>
      </c>
      <c r="E48" s="23">
        <v>1</v>
      </c>
      <c r="F48" s="22" t="s">
        <v>71</v>
      </c>
      <c r="G48" s="22" t="s">
        <v>36</v>
      </c>
      <c r="H48" s="4">
        <v>1.5624999999999999E-3</v>
      </c>
      <c r="I48" s="3"/>
      <c r="J48" s="4">
        <f t="shared" si="2"/>
        <v>1.5624999999999999E-3</v>
      </c>
      <c r="K48" s="28">
        <v>4</v>
      </c>
      <c r="L48" s="54">
        <f t="shared" ref="L48:L53" si="3">J48/$J$46</f>
        <v>1.0546875</v>
      </c>
      <c r="M48" s="23">
        <v>3</v>
      </c>
    </row>
    <row r="49" spans="1:13" ht="18.75">
      <c r="A49" s="23">
        <v>5</v>
      </c>
      <c r="B49" s="32" t="s">
        <v>70</v>
      </c>
      <c r="C49" s="3"/>
      <c r="D49" s="23" t="s">
        <v>48</v>
      </c>
      <c r="E49" s="23">
        <v>0.3</v>
      </c>
      <c r="F49" s="22" t="s">
        <v>71</v>
      </c>
      <c r="G49" s="22" t="s">
        <v>36</v>
      </c>
      <c r="H49" s="5">
        <v>1.6666666666666668E-3</v>
      </c>
      <c r="I49" s="4"/>
      <c r="J49" s="4">
        <f t="shared" si="2"/>
        <v>1.6666666666666668E-3</v>
      </c>
      <c r="K49" s="28">
        <v>5</v>
      </c>
      <c r="L49" s="54">
        <f t="shared" si="3"/>
        <v>1.1250000000000002</v>
      </c>
      <c r="M49" s="30">
        <v>3</v>
      </c>
    </row>
    <row r="50" spans="1:13" ht="18.75">
      <c r="A50" s="23">
        <v>6</v>
      </c>
      <c r="B50" s="32" t="s">
        <v>75</v>
      </c>
      <c r="C50" s="3"/>
      <c r="D50" s="23" t="s">
        <v>48</v>
      </c>
      <c r="E50" s="23">
        <v>0.3</v>
      </c>
      <c r="F50" s="22" t="s">
        <v>71</v>
      </c>
      <c r="G50" s="22" t="s">
        <v>36</v>
      </c>
      <c r="H50" s="4">
        <v>1.7592592592592592E-3</v>
      </c>
      <c r="I50" s="4"/>
      <c r="J50" s="4">
        <f t="shared" si="2"/>
        <v>1.7592592592592592E-3</v>
      </c>
      <c r="K50" s="28">
        <v>6</v>
      </c>
      <c r="L50" s="54">
        <f t="shared" si="3"/>
        <v>1.1875</v>
      </c>
      <c r="M50" s="30">
        <v>3</v>
      </c>
    </row>
    <row r="51" spans="1:13" ht="18.75">
      <c r="A51" s="23">
        <v>7</v>
      </c>
      <c r="B51" s="32" t="s">
        <v>72</v>
      </c>
      <c r="C51" s="3"/>
      <c r="D51" s="23" t="s">
        <v>35</v>
      </c>
      <c r="E51" s="23">
        <v>0</v>
      </c>
      <c r="F51" s="22" t="s">
        <v>38</v>
      </c>
      <c r="G51" s="22" t="s">
        <v>36</v>
      </c>
      <c r="H51" s="4">
        <v>1.8287037037037037E-3</v>
      </c>
      <c r="I51" s="4"/>
      <c r="J51" s="4">
        <f t="shared" si="2"/>
        <v>1.8287037037037037E-3</v>
      </c>
      <c r="K51" s="28">
        <v>7</v>
      </c>
      <c r="L51" s="54">
        <f t="shared" si="3"/>
        <v>1.234375</v>
      </c>
      <c r="M51" s="30">
        <v>3</v>
      </c>
    </row>
    <row r="52" spans="1:13" ht="18.75">
      <c r="A52" s="23">
        <v>8</v>
      </c>
      <c r="B52" s="32" t="s">
        <v>68</v>
      </c>
      <c r="D52" s="23" t="s">
        <v>35</v>
      </c>
      <c r="E52" s="23">
        <v>0</v>
      </c>
      <c r="F52" s="22" t="s">
        <v>58</v>
      </c>
      <c r="G52" s="22" t="s">
        <v>36</v>
      </c>
      <c r="H52" s="5">
        <v>1.9097222222222222E-3</v>
      </c>
      <c r="I52" s="4"/>
      <c r="J52" s="4">
        <f t="shared" si="2"/>
        <v>1.9097222222222222E-3</v>
      </c>
      <c r="K52" s="28">
        <v>8</v>
      </c>
      <c r="L52" s="54">
        <f t="shared" si="3"/>
        <v>1.2890625</v>
      </c>
      <c r="M52" s="30" t="s">
        <v>48</v>
      </c>
    </row>
    <row r="53" spans="1:13" ht="18.75">
      <c r="A53" s="23">
        <v>9</v>
      </c>
      <c r="B53" s="32" t="s">
        <v>74</v>
      </c>
      <c r="D53" s="23" t="s">
        <v>35</v>
      </c>
      <c r="E53" s="23">
        <v>0</v>
      </c>
      <c r="F53" s="22" t="s">
        <v>38</v>
      </c>
      <c r="G53" s="22" t="s">
        <v>36</v>
      </c>
      <c r="H53" s="5">
        <v>2.0023148148148148E-3</v>
      </c>
      <c r="I53" s="4"/>
      <c r="J53" s="4">
        <f t="shared" si="2"/>
        <v>2.0023148148148148E-3</v>
      </c>
      <c r="K53" s="28">
        <v>9</v>
      </c>
      <c r="L53" s="54">
        <f t="shared" si="3"/>
        <v>1.3515625</v>
      </c>
      <c r="M53" s="30" t="s">
        <v>48</v>
      </c>
    </row>
    <row r="54" spans="1:13" ht="18.75">
      <c r="A54" s="23">
        <v>10</v>
      </c>
      <c r="B54" s="32" t="s">
        <v>79</v>
      </c>
      <c r="D54" s="23" t="s">
        <v>35</v>
      </c>
      <c r="E54" s="23">
        <v>0</v>
      </c>
      <c r="F54" s="22" t="s">
        <v>77</v>
      </c>
      <c r="G54" s="22" t="s">
        <v>36</v>
      </c>
      <c r="H54" s="4">
        <v>2.4189814814814816E-3</v>
      </c>
      <c r="I54" s="4"/>
      <c r="J54" s="4">
        <f t="shared" si="2"/>
        <v>2.4189814814814816E-3</v>
      </c>
      <c r="K54" s="28">
        <v>10</v>
      </c>
      <c r="L54" s="54">
        <f>J54/J45</f>
        <v>1.6328125000000002</v>
      </c>
      <c r="M54" s="3"/>
    </row>
    <row r="55" spans="1:13">
      <c r="D55" s="24" t="s">
        <v>15</v>
      </c>
      <c r="E55" s="24">
        <v>13.8</v>
      </c>
      <c r="L55" s="13"/>
    </row>
    <row r="73" spans="1:13" ht="18.75">
      <c r="A73">
        <v>1</v>
      </c>
      <c r="B73" s="27" t="s">
        <v>99</v>
      </c>
      <c r="C73" s="3"/>
      <c r="D73" s="23">
        <v>1</v>
      </c>
      <c r="E73" s="23">
        <v>10</v>
      </c>
      <c r="F73" s="3" t="s">
        <v>71</v>
      </c>
      <c r="G73" s="3" t="s">
        <v>36</v>
      </c>
      <c r="H73" s="5">
        <v>8.564814814814815E-4</v>
      </c>
      <c r="I73" s="4"/>
      <c r="J73" s="4">
        <f t="shared" ref="J73:J89" si="4">H73-I73</f>
        <v>8.564814814814815E-4</v>
      </c>
      <c r="K73" s="67">
        <v>1</v>
      </c>
      <c r="L73">
        <v>2</v>
      </c>
      <c r="M73">
        <v>1</v>
      </c>
    </row>
    <row r="74" spans="1:13" ht="18.75">
      <c r="A74">
        <v>2</v>
      </c>
      <c r="B74" s="27" t="s">
        <v>96</v>
      </c>
      <c r="C74" s="3"/>
      <c r="D74" s="23" t="s">
        <v>90</v>
      </c>
      <c r="E74" s="23">
        <v>30</v>
      </c>
      <c r="F74" s="3" t="s">
        <v>71</v>
      </c>
      <c r="G74" s="3" t="s">
        <v>36</v>
      </c>
      <c r="H74" s="5">
        <v>8.9120370370370362E-4</v>
      </c>
      <c r="I74" s="4"/>
      <c r="J74" s="4">
        <f t="shared" si="4"/>
        <v>8.9120370370370362E-4</v>
      </c>
      <c r="K74" s="67">
        <f>J74/$J$73</f>
        <v>1.0405405405405403</v>
      </c>
      <c r="L74">
        <v>2</v>
      </c>
      <c r="M74">
        <v>2</v>
      </c>
    </row>
    <row r="75" spans="1:13" ht="15.75">
      <c r="A75">
        <v>3</v>
      </c>
      <c r="B75" s="33" t="s">
        <v>73</v>
      </c>
      <c r="C75" s="3"/>
      <c r="D75" s="23">
        <v>3</v>
      </c>
      <c r="E75" s="23">
        <v>1</v>
      </c>
      <c r="F75" s="22" t="s">
        <v>71</v>
      </c>
      <c r="G75" s="22" t="s">
        <v>36</v>
      </c>
      <c r="H75" s="5">
        <v>9.4907407407407408E-4</v>
      </c>
      <c r="I75" s="4"/>
      <c r="J75" s="4">
        <f t="shared" si="4"/>
        <v>9.4907407407407408E-4</v>
      </c>
      <c r="K75" s="67">
        <f t="shared" ref="K75:K89" si="5">J75/$J$73</f>
        <v>1.1081081081081081</v>
      </c>
      <c r="L75">
        <v>2</v>
      </c>
      <c r="M75">
        <v>3</v>
      </c>
    </row>
    <row r="76" spans="1:13" ht="18.75">
      <c r="A76">
        <v>4</v>
      </c>
      <c r="B76" s="27" t="s">
        <v>98</v>
      </c>
      <c r="C76" s="3"/>
      <c r="D76" s="23" t="s">
        <v>35</v>
      </c>
      <c r="E76" s="23">
        <v>0</v>
      </c>
      <c r="F76" s="3" t="s">
        <v>85</v>
      </c>
      <c r="G76" s="3" t="s">
        <v>44</v>
      </c>
      <c r="H76" s="5">
        <v>9.6064814814814808E-4</v>
      </c>
      <c r="I76" s="4"/>
      <c r="J76" s="4">
        <f t="shared" si="4"/>
        <v>9.6064814814814808E-4</v>
      </c>
      <c r="K76" s="67">
        <f t="shared" si="5"/>
        <v>1.1216216216216215</v>
      </c>
      <c r="L76">
        <v>2</v>
      </c>
      <c r="M76">
        <v>4</v>
      </c>
    </row>
    <row r="77" spans="1:13" ht="18.75">
      <c r="A77">
        <v>5</v>
      </c>
      <c r="B77" s="32" t="s">
        <v>101</v>
      </c>
      <c r="C77" s="3"/>
      <c r="D77" s="24">
        <v>1</v>
      </c>
      <c r="E77" s="23">
        <v>10</v>
      </c>
      <c r="F77" s="22" t="s">
        <v>85</v>
      </c>
      <c r="G77" s="22" t="s">
        <v>44</v>
      </c>
      <c r="H77" s="5">
        <v>9.8379629629629642E-4</v>
      </c>
      <c r="I77" s="4"/>
      <c r="J77" s="4">
        <f t="shared" si="4"/>
        <v>9.8379629629629642E-4</v>
      </c>
      <c r="K77" s="67">
        <f t="shared" si="5"/>
        <v>1.1486486486486487</v>
      </c>
      <c r="L77">
        <v>3</v>
      </c>
      <c r="M77">
        <v>5</v>
      </c>
    </row>
    <row r="78" spans="1:13" ht="15.75">
      <c r="A78">
        <v>6</v>
      </c>
      <c r="B78" s="33" t="s">
        <v>69</v>
      </c>
      <c r="C78" s="3"/>
      <c r="D78" s="23">
        <v>3</v>
      </c>
      <c r="E78" s="23">
        <v>1</v>
      </c>
      <c r="F78" s="22" t="s">
        <v>43</v>
      </c>
      <c r="G78" s="22" t="s">
        <v>44</v>
      </c>
      <c r="H78" s="5">
        <v>1.0069444444444444E-3</v>
      </c>
      <c r="I78" s="4"/>
      <c r="J78" s="4">
        <f t="shared" si="4"/>
        <v>1.0069444444444444E-3</v>
      </c>
      <c r="K78" s="67">
        <f t="shared" si="5"/>
        <v>1.1756756756756757</v>
      </c>
      <c r="L78">
        <v>3</v>
      </c>
      <c r="M78">
        <v>6</v>
      </c>
    </row>
    <row r="79" spans="1:13" ht="15.75">
      <c r="A79">
        <v>7</v>
      </c>
      <c r="B79" s="33" t="s">
        <v>75</v>
      </c>
      <c r="C79" s="3"/>
      <c r="D79" s="23" t="s">
        <v>48</v>
      </c>
      <c r="E79" s="23">
        <v>0.3</v>
      </c>
      <c r="F79" s="22" t="s">
        <v>71</v>
      </c>
      <c r="G79" s="22" t="s">
        <v>36</v>
      </c>
      <c r="H79" s="4">
        <v>1.2962962962962963E-3</v>
      </c>
      <c r="I79" s="3"/>
      <c r="J79" s="4">
        <f t="shared" si="4"/>
        <v>1.2962962962962963E-3</v>
      </c>
      <c r="K79" s="67">
        <f t="shared" si="5"/>
        <v>1.5135135135135134</v>
      </c>
      <c r="M79">
        <v>7</v>
      </c>
    </row>
    <row r="80" spans="1:13" ht="15.75">
      <c r="A80">
        <v>8</v>
      </c>
      <c r="B80" s="33" t="s">
        <v>78</v>
      </c>
      <c r="C80" s="3"/>
      <c r="D80" s="23">
        <v>3</v>
      </c>
      <c r="E80" s="23">
        <v>1</v>
      </c>
      <c r="F80" s="22" t="s">
        <v>71</v>
      </c>
      <c r="G80" s="22" t="s">
        <v>36</v>
      </c>
      <c r="H80" s="4">
        <v>1.2962962962962963E-3</v>
      </c>
      <c r="I80" s="3"/>
      <c r="J80" s="4">
        <f t="shared" si="4"/>
        <v>1.2962962962962963E-3</v>
      </c>
      <c r="K80" s="67">
        <f t="shared" si="5"/>
        <v>1.5135135135135134</v>
      </c>
      <c r="M80">
        <v>8</v>
      </c>
    </row>
    <row r="81" spans="1:13" ht="18.75">
      <c r="A81">
        <v>9</v>
      </c>
      <c r="B81" s="32" t="s">
        <v>100</v>
      </c>
      <c r="C81" s="3"/>
      <c r="D81" s="24">
        <v>1</v>
      </c>
      <c r="E81" s="23">
        <v>10</v>
      </c>
      <c r="F81" s="22" t="s">
        <v>85</v>
      </c>
      <c r="G81" s="22" t="s">
        <v>44</v>
      </c>
      <c r="H81" s="5">
        <v>1.3773148148148147E-3</v>
      </c>
      <c r="I81" s="4"/>
      <c r="J81" s="4">
        <f t="shared" si="4"/>
        <v>1.3773148148148147E-3</v>
      </c>
      <c r="K81" s="67">
        <f t="shared" si="5"/>
        <v>1.6081081081081079</v>
      </c>
      <c r="M81">
        <v>9</v>
      </c>
    </row>
    <row r="82" spans="1:13" ht="15.75">
      <c r="A82">
        <v>10</v>
      </c>
      <c r="B82" s="33" t="s">
        <v>67</v>
      </c>
      <c r="C82" s="3"/>
      <c r="D82" s="23">
        <v>3</v>
      </c>
      <c r="E82" s="23">
        <v>1</v>
      </c>
      <c r="F82" s="22" t="s">
        <v>38</v>
      </c>
      <c r="G82" s="22" t="s">
        <v>36</v>
      </c>
      <c r="H82" s="5">
        <v>1.5046296296296294E-3</v>
      </c>
      <c r="I82" s="4"/>
      <c r="J82" s="4">
        <f t="shared" si="4"/>
        <v>1.5046296296296294E-3</v>
      </c>
      <c r="K82" s="67">
        <f t="shared" si="5"/>
        <v>1.7567567567567564</v>
      </c>
      <c r="M82">
        <v>10</v>
      </c>
    </row>
    <row r="83" spans="1:13" ht="15.75">
      <c r="A83">
        <v>11</v>
      </c>
      <c r="B83" s="33" t="s">
        <v>70</v>
      </c>
      <c r="C83" s="3"/>
      <c r="D83" s="23" t="s">
        <v>48</v>
      </c>
      <c r="E83" s="23">
        <v>0.3</v>
      </c>
      <c r="F83" s="22" t="s">
        <v>71</v>
      </c>
      <c r="G83" s="22" t="s">
        <v>36</v>
      </c>
      <c r="H83" s="5">
        <v>1.5046296296296294E-3</v>
      </c>
      <c r="I83" s="4"/>
      <c r="J83" s="4">
        <f t="shared" si="4"/>
        <v>1.5046296296296294E-3</v>
      </c>
      <c r="K83" s="67">
        <f t="shared" si="5"/>
        <v>1.7567567567567564</v>
      </c>
      <c r="M83">
        <v>11</v>
      </c>
    </row>
    <row r="84" spans="1:13" ht="15.75">
      <c r="A84">
        <v>12</v>
      </c>
      <c r="B84" s="33" t="s">
        <v>72</v>
      </c>
      <c r="C84" s="3"/>
      <c r="D84" s="23" t="s">
        <v>35</v>
      </c>
      <c r="E84" s="23">
        <v>0</v>
      </c>
      <c r="F84" s="22" t="s">
        <v>38</v>
      </c>
      <c r="G84" s="22" t="s">
        <v>36</v>
      </c>
      <c r="H84" s="5">
        <v>1.5393518518518519E-3</v>
      </c>
      <c r="I84" s="4"/>
      <c r="J84" s="4">
        <f t="shared" si="4"/>
        <v>1.5393518518518519E-3</v>
      </c>
      <c r="K84" s="67">
        <f t="shared" si="5"/>
        <v>1.7972972972972974</v>
      </c>
      <c r="M84">
        <v>12</v>
      </c>
    </row>
    <row r="85" spans="1:13" ht="18.75">
      <c r="A85">
        <v>13</v>
      </c>
      <c r="B85" s="27" t="s">
        <v>97</v>
      </c>
      <c r="C85" s="3"/>
      <c r="D85" s="23">
        <v>2</v>
      </c>
      <c r="E85" s="23">
        <v>3</v>
      </c>
      <c r="F85" s="3" t="s">
        <v>80</v>
      </c>
      <c r="G85" s="3" t="s">
        <v>36</v>
      </c>
      <c r="H85" s="5">
        <v>1.712962962962963E-3</v>
      </c>
      <c r="I85" s="4"/>
      <c r="J85" s="4">
        <f t="shared" si="4"/>
        <v>1.712962962962963E-3</v>
      </c>
      <c r="K85" s="67">
        <f t="shared" si="5"/>
        <v>2</v>
      </c>
      <c r="M85">
        <v>13</v>
      </c>
    </row>
    <row r="86" spans="1:13" ht="15.75">
      <c r="A86">
        <v>14</v>
      </c>
      <c r="B86" s="33" t="s">
        <v>68</v>
      </c>
      <c r="C86" s="3"/>
      <c r="D86" s="23" t="s">
        <v>35</v>
      </c>
      <c r="E86" s="23">
        <v>0</v>
      </c>
      <c r="F86" s="22" t="s">
        <v>58</v>
      </c>
      <c r="G86" s="22" t="s">
        <v>36</v>
      </c>
      <c r="H86" s="5">
        <v>1.8287037037037037E-3</v>
      </c>
      <c r="I86" s="4"/>
      <c r="J86" s="4">
        <f t="shared" si="4"/>
        <v>1.8287037037037037E-3</v>
      </c>
      <c r="K86" s="67">
        <f t="shared" si="5"/>
        <v>2.1351351351351351</v>
      </c>
      <c r="M86">
        <v>14</v>
      </c>
    </row>
    <row r="87" spans="1:13" ht="15.75">
      <c r="A87">
        <v>15</v>
      </c>
      <c r="B87" s="33" t="s">
        <v>79</v>
      </c>
      <c r="C87" s="3"/>
      <c r="D87" s="23" t="s">
        <v>35</v>
      </c>
      <c r="E87" s="23">
        <v>0</v>
      </c>
      <c r="F87" s="22" t="s">
        <v>77</v>
      </c>
      <c r="G87" s="22" t="s">
        <v>36</v>
      </c>
      <c r="H87" s="4">
        <v>2.0254629629629629E-3</v>
      </c>
      <c r="I87" s="3"/>
      <c r="J87" s="4">
        <f t="shared" si="4"/>
        <v>2.0254629629629629E-3</v>
      </c>
      <c r="K87" s="67">
        <f t="shared" si="5"/>
        <v>2.3648648648648645</v>
      </c>
      <c r="M87">
        <v>15</v>
      </c>
    </row>
    <row r="88" spans="1:13" ht="15.75">
      <c r="A88">
        <v>16</v>
      </c>
      <c r="B88" s="33" t="s">
        <v>74</v>
      </c>
      <c r="C88" s="3"/>
      <c r="D88" s="23" t="s">
        <v>35</v>
      </c>
      <c r="E88" s="23">
        <v>0</v>
      </c>
      <c r="F88" s="22" t="s">
        <v>38</v>
      </c>
      <c r="G88" s="22" t="s">
        <v>36</v>
      </c>
      <c r="H88" s="5">
        <v>2.9629629629629628E-3</v>
      </c>
      <c r="I88" s="4"/>
      <c r="J88" s="4">
        <f t="shared" si="4"/>
        <v>2.9629629629629628E-3</v>
      </c>
      <c r="K88" s="67">
        <f t="shared" si="5"/>
        <v>3.4594594594594592</v>
      </c>
      <c r="M88">
        <v>16</v>
      </c>
    </row>
    <row r="89" spans="1:13" ht="15.75">
      <c r="A89">
        <v>17</v>
      </c>
      <c r="B89" s="33" t="s">
        <v>76</v>
      </c>
      <c r="C89" s="3"/>
      <c r="D89" s="23" t="s">
        <v>35</v>
      </c>
      <c r="E89" s="23">
        <v>0</v>
      </c>
      <c r="F89" s="22" t="s">
        <v>77</v>
      </c>
      <c r="G89" s="22" t="s">
        <v>36</v>
      </c>
      <c r="H89" s="4">
        <v>3.6574074074074074E-3</v>
      </c>
      <c r="I89" s="3"/>
      <c r="J89" s="4">
        <f t="shared" si="4"/>
        <v>3.6574074074074074E-3</v>
      </c>
      <c r="K89" s="67">
        <f t="shared" si="5"/>
        <v>4.2702702702702702</v>
      </c>
      <c r="M89">
        <v>17</v>
      </c>
    </row>
    <row r="90" spans="1:13">
      <c r="E90" t="s">
        <v>109</v>
      </c>
    </row>
  </sheetData>
  <sortState ref="B73:J89">
    <sortCondition ref="J73:J89"/>
  </sortState>
  <mergeCells count="12">
    <mergeCell ref="A42:L42"/>
    <mergeCell ref="A8:L8"/>
    <mergeCell ref="A36:L36"/>
    <mergeCell ref="A37:L37"/>
    <mergeCell ref="A39:L39"/>
    <mergeCell ref="A40:L40"/>
    <mergeCell ref="A41:L41"/>
    <mergeCell ref="A2:L2"/>
    <mergeCell ref="A3:L3"/>
    <mergeCell ref="A5:L5"/>
    <mergeCell ref="A6:L6"/>
    <mergeCell ref="A7:L7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2:M53"/>
  <sheetViews>
    <sheetView view="pageLayout" topLeftCell="A40" workbookViewId="0">
      <selection activeCell="M50" sqref="M50"/>
    </sheetView>
  </sheetViews>
  <sheetFormatPr defaultRowHeight="15"/>
  <cols>
    <col min="1" max="1" width="6" customWidth="1"/>
    <col min="2" max="2" width="28.7109375" customWidth="1"/>
    <col min="3" max="3" width="0.140625" hidden="1" customWidth="1"/>
    <col min="4" max="4" width="11.7109375" customWidth="1"/>
    <col min="5" max="5" width="0.140625" hidden="1" customWidth="1"/>
    <col min="6" max="6" width="26.85546875" customWidth="1"/>
    <col min="7" max="7" width="13.42578125" customWidth="1"/>
    <col min="8" max="8" width="13.28515625" customWidth="1"/>
    <col min="9" max="9" width="9.140625" hidden="1" customWidth="1"/>
    <col min="10" max="10" width="10.85546875" customWidth="1"/>
    <col min="11" max="11" width="8.7109375" customWidth="1"/>
  </cols>
  <sheetData>
    <row r="2" spans="1:12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5" spans="1:12">
      <c r="A5" s="72" t="s">
        <v>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>
      <c r="A6" s="73" t="s">
        <v>104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>
      <c r="A7" s="72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>
      <c r="L9" s="13"/>
    </row>
    <row r="10" spans="1:12" ht="30">
      <c r="A10" s="7" t="s">
        <v>0</v>
      </c>
      <c r="B10" s="1" t="s">
        <v>1</v>
      </c>
      <c r="C10" s="8" t="s">
        <v>14</v>
      </c>
      <c r="D10" s="8" t="s">
        <v>3</v>
      </c>
      <c r="E10" s="8" t="s">
        <v>15</v>
      </c>
      <c r="F10" s="1" t="s">
        <v>2</v>
      </c>
      <c r="G10" s="1" t="s">
        <v>16</v>
      </c>
      <c r="H10" s="2" t="s">
        <v>4</v>
      </c>
      <c r="I10" s="1" t="s">
        <v>5</v>
      </c>
      <c r="J10" s="1" t="s">
        <v>6</v>
      </c>
      <c r="K10" s="1" t="s">
        <v>7</v>
      </c>
      <c r="L10" s="16"/>
    </row>
    <row r="11" spans="1:12">
      <c r="A11" s="23">
        <v>1</v>
      </c>
      <c r="B11" s="3" t="s">
        <v>93</v>
      </c>
      <c r="C11" s="3"/>
      <c r="D11" s="23">
        <v>1</v>
      </c>
      <c r="E11" s="3"/>
      <c r="F11" s="3" t="s">
        <v>41</v>
      </c>
      <c r="G11" s="3" t="s">
        <v>36</v>
      </c>
      <c r="H11" s="4">
        <v>6.5972222222222213E-4</v>
      </c>
      <c r="I11" s="3"/>
      <c r="J11" s="4">
        <f t="shared" ref="J11:J18" si="0">H11-I11</f>
        <v>6.5972222222222213E-4</v>
      </c>
      <c r="K11" s="30">
        <v>1</v>
      </c>
      <c r="L11" s="17"/>
    </row>
    <row r="12" spans="1:12">
      <c r="A12" s="23">
        <v>2</v>
      </c>
      <c r="B12" s="3" t="s">
        <v>92</v>
      </c>
      <c r="C12" s="3"/>
      <c r="D12" s="23">
        <v>1</v>
      </c>
      <c r="E12" s="3"/>
      <c r="F12" s="3" t="s">
        <v>85</v>
      </c>
      <c r="G12" s="3" t="s">
        <v>44</v>
      </c>
      <c r="H12" s="5">
        <v>6.7129629629629625E-4</v>
      </c>
      <c r="I12" s="4"/>
      <c r="J12" s="4">
        <f t="shared" si="0"/>
        <v>6.7129629629629625E-4</v>
      </c>
      <c r="K12" s="30">
        <v>2</v>
      </c>
      <c r="L12" s="17"/>
    </row>
    <row r="13" spans="1:12">
      <c r="A13" s="23">
        <v>3</v>
      </c>
      <c r="B13" s="3" t="s">
        <v>94</v>
      </c>
      <c r="C13" s="3"/>
      <c r="D13" s="23" t="s">
        <v>90</v>
      </c>
      <c r="E13" s="3"/>
      <c r="F13" s="3" t="s">
        <v>85</v>
      </c>
      <c r="G13" s="3" t="s">
        <v>44</v>
      </c>
      <c r="H13" s="4">
        <v>7.175925925925927E-4</v>
      </c>
      <c r="I13" s="3"/>
      <c r="J13" s="4">
        <f t="shared" si="0"/>
        <v>7.175925925925927E-4</v>
      </c>
      <c r="K13" s="30">
        <v>3</v>
      </c>
      <c r="L13" s="17"/>
    </row>
    <row r="14" spans="1:12">
      <c r="A14" s="23">
        <v>4</v>
      </c>
      <c r="B14" s="3" t="s">
        <v>88</v>
      </c>
      <c r="C14" s="3"/>
      <c r="D14" s="23">
        <v>1</v>
      </c>
      <c r="E14" s="3"/>
      <c r="F14" s="3" t="s">
        <v>85</v>
      </c>
      <c r="G14" s="3" t="s">
        <v>44</v>
      </c>
      <c r="H14" s="5">
        <v>7.291666666666667E-4</v>
      </c>
      <c r="I14" s="4"/>
      <c r="J14" s="4">
        <f t="shared" si="0"/>
        <v>7.291666666666667E-4</v>
      </c>
      <c r="K14" s="23">
        <v>4</v>
      </c>
      <c r="L14" s="17"/>
    </row>
    <row r="15" spans="1:12">
      <c r="A15" s="23">
        <v>5</v>
      </c>
      <c r="B15" s="3" t="s">
        <v>95</v>
      </c>
      <c r="C15" s="3"/>
      <c r="D15" s="23">
        <v>1</v>
      </c>
      <c r="E15" s="3"/>
      <c r="F15" s="3" t="s">
        <v>85</v>
      </c>
      <c r="G15" s="3" t="s">
        <v>44</v>
      </c>
      <c r="H15" s="4">
        <v>7.291666666666667E-4</v>
      </c>
      <c r="I15" s="3"/>
      <c r="J15" s="4">
        <f t="shared" si="0"/>
        <v>7.291666666666667E-4</v>
      </c>
      <c r="K15" s="23">
        <v>4</v>
      </c>
      <c r="L15" s="17"/>
    </row>
    <row r="16" spans="1:12">
      <c r="A16" s="23">
        <v>6</v>
      </c>
      <c r="B16" s="3" t="s">
        <v>89</v>
      </c>
      <c r="C16" s="3"/>
      <c r="D16" s="23" t="s">
        <v>90</v>
      </c>
      <c r="E16" s="3"/>
      <c r="F16" s="3" t="s">
        <v>41</v>
      </c>
      <c r="G16" s="3" t="s">
        <v>36</v>
      </c>
      <c r="H16" s="5">
        <v>7.407407407407407E-4</v>
      </c>
      <c r="I16" s="4"/>
      <c r="J16" s="4">
        <f t="shared" si="0"/>
        <v>7.407407407407407E-4</v>
      </c>
      <c r="K16" s="23">
        <v>6</v>
      </c>
    </row>
    <row r="17" spans="1:11">
      <c r="A17" s="23">
        <v>7</v>
      </c>
      <c r="B17" s="3" t="s">
        <v>86</v>
      </c>
      <c r="C17" s="3"/>
      <c r="D17" s="23">
        <v>2</v>
      </c>
      <c r="E17" s="3"/>
      <c r="F17" s="3" t="s">
        <v>41</v>
      </c>
      <c r="G17" s="3" t="s">
        <v>36</v>
      </c>
      <c r="H17" s="5">
        <v>7.8703703703703705E-4</v>
      </c>
      <c r="I17" s="4"/>
      <c r="J17" s="4">
        <f t="shared" si="0"/>
        <v>7.8703703703703705E-4</v>
      </c>
      <c r="K17" s="23">
        <v>7</v>
      </c>
    </row>
    <row r="18" spans="1:11">
      <c r="A18" s="23">
        <v>8</v>
      </c>
      <c r="B18" s="3" t="s">
        <v>84</v>
      </c>
      <c r="C18" s="3"/>
      <c r="D18" s="23">
        <v>2</v>
      </c>
      <c r="E18" s="3"/>
      <c r="F18" s="3" t="s">
        <v>85</v>
      </c>
      <c r="G18" s="3" t="s">
        <v>44</v>
      </c>
      <c r="H18" s="5">
        <v>1.1458333333333333E-3</v>
      </c>
      <c r="I18" s="4"/>
      <c r="J18" s="4">
        <f t="shared" si="0"/>
        <v>1.1458333333333333E-3</v>
      </c>
      <c r="K18" s="23">
        <v>8</v>
      </c>
    </row>
    <row r="34" spans="1:13" ht="38.25" customHeight="1"/>
    <row r="35" spans="1:13" hidden="1"/>
    <row r="36" spans="1:13" hidden="1"/>
    <row r="37" spans="1:13">
      <c r="A37" s="69" t="s">
        <v>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3">
      <c r="A38" s="69" t="s">
        <v>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40" spans="1:13">
      <c r="A40" s="72" t="s">
        <v>10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3">
      <c r="A41" s="73" t="s">
        <v>110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3">
      <c r="A42" s="72" t="s">
        <v>20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3">
      <c r="A43" s="73" t="s">
        <v>12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3" ht="9" customHeight="1"/>
    <row r="45" spans="1:13" ht="39.75" customHeight="1">
      <c r="A45" s="7" t="s">
        <v>0</v>
      </c>
      <c r="B45" s="1" t="s">
        <v>1</v>
      </c>
      <c r="C45" s="8" t="s">
        <v>14</v>
      </c>
      <c r="D45" s="8" t="s">
        <v>3</v>
      </c>
      <c r="E45" s="8" t="s">
        <v>15</v>
      </c>
      <c r="F45" s="1" t="s">
        <v>2</v>
      </c>
      <c r="G45" s="1" t="s">
        <v>16</v>
      </c>
      <c r="H45" s="2" t="s">
        <v>4</v>
      </c>
      <c r="I45" s="1" t="s">
        <v>5</v>
      </c>
      <c r="J45" s="1" t="s">
        <v>6</v>
      </c>
      <c r="K45" s="1" t="s">
        <v>7</v>
      </c>
      <c r="L45" s="16"/>
      <c r="M45" s="13"/>
    </row>
    <row r="46" spans="1:13" ht="18.75">
      <c r="A46" s="23">
        <v>1</v>
      </c>
      <c r="B46" s="27" t="s">
        <v>92</v>
      </c>
      <c r="C46" s="3"/>
      <c r="D46" s="23">
        <v>1</v>
      </c>
      <c r="E46" s="3"/>
      <c r="F46" s="3" t="s">
        <v>85</v>
      </c>
      <c r="G46" s="3" t="s">
        <v>44</v>
      </c>
      <c r="H46" s="5">
        <v>1.5509259259259261E-3</v>
      </c>
      <c r="I46" s="4"/>
      <c r="J46" s="4">
        <f t="shared" ref="J46:J53" si="1">H46-I46</f>
        <v>1.5509259259259261E-3</v>
      </c>
      <c r="K46" s="25">
        <v>1</v>
      </c>
      <c r="L46" s="13"/>
    </row>
    <row r="47" spans="1:13" ht="18.75">
      <c r="A47" s="23">
        <v>2</v>
      </c>
      <c r="B47" s="27" t="s">
        <v>94</v>
      </c>
      <c r="C47" s="3"/>
      <c r="D47" s="23" t="s">
        <v>90</v>
      </c>
      <c r="E47" s="3"/>
      <c r="F47" s="3" t="s">
        <v>85</v>
      </c>
      <c r="G47" s="3" t="s">
        <v>44</v>
      </c>
      <c r="H47" s="5">
        <v>1.5624999999999999E-3</v>
      </c>
      <c r="I47" s="4"/>
      <c r="J47" s="4">
        <f t="shared" si="1"/>
        <v>1.5624999999999999E-3</v>
      </c>
      <c r="K47" s="25">
        <v>2</v>
      </c>
      <c r="L47" s="13"/>
      <c r="M47" s="13"/>
    </row>
    <row r="48" spans="1:13" ht="18.75">
      <c r="A48" s="23">
        <v>3</v>
      </c>
      <c r="B48" s="27" t="s">
        <v>95</v>
      </c>
      <c r="C48" s="3"/>
      <c r="D48" s="23">
        <v>1</v>
      </c>
      <c r="E48" s="3"/>
      <c r="F48" s="3" t="s">
        <v>85</v>
      </c>
      <c r="G48" s="3" t="s">
        <v>44</v>
      </c>
      <c r="H48" s="4">
        <v>1.5972222222222221E-3</v>
      </c>
      <c r="I48" s="4"/>
      <c r="J48" s="4">
        <f t="shared" si="1"/>
        <v>1.5972222222222221E-3</v>
      </c>
      <c r="K48" s="25">
        <v>3</v>
      </c>
      <c r="L48" s="13"/>
      <c r="M48" s="13"/>
    </row>
    <row r="49" spans="1:13" ht="18.75">
      <c r="A49" s="23">
        <v>4</v>
      </c>
      <c r="B49" s="27" t="s">
        <v>93</v>
      </c>
      <c r="C49" s="3"/>
      <c r="D49" s="23">
        <v>1</v>
      </c>
      <c r="E49" s="3"/>
      <c r="F49" s="3" t="s">
        <v>41</v>
      </c>
      <c r="G49" s="3" t="s">
        <v>36</v>
      </c>
      <c r="H49" s="4">
        <v>1.6550925925925926E-3</v>
      </c>
      <c r="I49" s="3"/>
      <c r="J49" s="4">
        <f t="shared" si="1"/>
        <v>1.6550925925925926E-3</v>
      </c>
      <c r="K49" s="23">
        <v>4</v>
      </c>
      <c r="L49" s="13"/>
    </row>
    <row r="50" spans="1:13" ht="18.75">
      <c r="A50" s="23">
        <v>5</v>
      </c>
      <c r="B50" s="27" t="s">
        <v>89</v>
      </c>
      <c r="C50" s="3"/>
      <c r="D50" s="23" t="s">
        <v>90</v>
      </c>
      <c r="E50" s="3"/>
      <c r="F50" s="3" t="s">
        <v>41</v>
      </c>
      <c r="G50" s="3" t="s">
        <v>36</v>
      </c>
      <c r="H50" s="5">
        <v>1.7939814814814815E-3</v>
      </c>
      <c r="I50" s="4"/>
      <c r="J50" s="4">
        <f t="shared" si="1"/>
        <v>1.7939814814814815E-3</v>
      </c>
      <c r="K50" s="23">
        <v>5</v>
      </c>
      <c r="L50" s="13"/>
      <c r="M50" s="13"/>
    </row>
    <row r="51" spans="1:13" ht="18.75">
      <c r="A51" s="23">
        <v>6</v>
      </c>
      <c r="B51" s="27" t="s">
        <v>86</v>
      </c>
      <c r="C51" s="3"/>
      <c r="D51" s="23">
        <v>2</v>
      </c>
      <c r="E51" s="3"/>
      <c r="F51" s="3" t="s">
        <v>41</v>
      </c>
      <c r="G51" s="3" t="s">
        <v>36</v>
      </c>
      <c r="H51" s="5">
        <v>2.0717592592592593E-3</v>
      </c>
      <c r="I51" s="4"/>
      <c r="J51" s="4">
        <f t="shared" si="1"/>
        <v>2.0717592592592593E-3</v>
      </c>
      <c r="K51" s="23">
        <v>6</v>
      </c>
      <c r="L51" s="13"/>
      <c r="M51" s="13"/>
    </row>
    <row r="52" spans="1:13" ht="18.75">
      <c r="A52" s="23">
        <v>7</v>
      </c>
      <c r="B52" s="27" t="s">
        <v>88</v>
      </c>
      <c r="C52" s="3"/>
      <c r="D52" s="23">
        <v>1</v>
      </c>
      <c r="E52" s="3"/>
      <c r="F52" s="3" t="s">
        <v>85</v>
      </c>
      <c r="G52" s="3" t="s">
        <v>44</v>
      </c>
      <c r="H52" s="5">
        <v>2.0833333333333333E-3</v>
      </c>
      <c r="I52" s="4"/>
      <c r="J52" s="4">
        <f t="shared" si="1"/>
        <v>2.0833333333333333E-3</v>
      </c>
      <c r="K52" s="23">
        <v>7</v>
      </c>
      <c r="L52" s="13"/>
      <c r="M52" s="13"/>
    </row>
    <row r="53" spans="1:13" ht="18.75">
      <c r="A53" s="23">
        <v>8</v>
      </c>
      <c r="B53" s="27" t="s">
        <v>84</v>
      </c>
      <c r="C53" s="3"/>
      <c r="D53" s="23">
        <v>2</v>
      </c>
      <c r="E53" s="3"/>
      <c r="F53" s="3" t="s">
        <v>85</v>
      </c>
      <c r="G53" s="3" t="s">
        <v>44</v>
      </c>
      <c r="H53" s="5">
        <v>2.9976851851851848E-3</v>
      </c>
      <c r="I53" s="4"/>
      <c r="J53" s="4">
        <f t="shared" si="1"/>
        <v>2.9976851851851848E-3</v>
      </c>
      <c r="K53" s="23">
        <v>8</v>
      </c>
    </row>
  </sheetData>
  <sortState ref="B11:K18">
    <sortCondition ref="K11:K18"/>
  </sortState>
  <mergeCells count="12">
    <mergeCell ref="A43:L43"/>
    <mergeCell ref="A2:L2"/>
    <mergeCell ref="A3:L3"/>
    <mergeCell ref="A5:L5"/>
    <mergeCell ref="A6:L6"/>
    <mergeCell ref="A7:L7"/>
    <mergeCell ref="A8:L8"/>
    <mergeCell ref="A37:L37"/>
    <mergeCell ref="A38:L38"/>
    <mergeCell ref="A40:L40"/>
    <mergeCell ref="A41:L41"/>
    <mergeCell ref="A42:L42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L54"/>
  <sheetViews>
    <sheetView view="pageLayout" topLeftCell="A46" workbookViewId="0">
      <selection activeCell="A43" sqref="A43:L43"/>
    </sheetView>
  </sheetViews>
  <sheetFormatPr defaultRowHeight="15"/>
  <cols>
    <col min="1" max="1" width="5" customWidth="1"/>
    <col min="2" max="2" width="28.42578125" customWidth="1"/>
    <col min="3" max="3" width="9.140625" hidden="1" customWidth="1"/>
    <col min="4" max="4" width="9.28515625" customWidth="1"/>
    <col min="5" max="5" width="0.28515625" hidden="1" customWidth="1"/>
    <col min="6" max="6" width="18.7109375" customWidth="1"/>
    <col min="7" max="7" width="17.42578125" customWidth="1"/>
    <col min="8" max="8" width="13.42578125" customWidth="1"/>
    <col min="9" max="9" width="0.140625" hidden="1" customWidth="1"/>
    <col min="10" max="10" width="18.140625" customWidth="1"/>
    <col min="11" max="11" width="11.5703125" customWidth="1"/>
  </cols>
  <sheetData>
    <row r="2" spans="1:12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5" spans="1:12">
      <c r="A5" s="72" t="s">
        <v>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>
      <c r="A6" s="73" t="s">
        <v>104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>
      <c r="A7" s="72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>
      <c r="A8" s="73" t="s">
        <v>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10" spans="1:12" ht="33.75">
      <c r="A10" s="7" t="s">
        <v>0</v>
      </c>
      <c r="B10" s="1" t="s">
        <v>1</v>
      </c>
      <c r="C10" s="8" t="s">
        <v>14</v>
      </c>
      <c r="D10" s="8" t="s">
        <v>3</v>
      </c>
      <c r="E10" s="8" t="s">
        <v>15</v>
      </c>
      <c r="F10" s="1" t="s">
        <v>2</v>
      </c>
      <c r="G10" s="1" t="s">
        <v>16</v>
      </c>
      <c r="H10" s="2" t="s">
        <v>4</v>
      </c>
      <c r="I10" s="1" t="s">
        <v>5</v>
      </c>
      <c r="J10" s="1" t="s">
        <v>6</v>
      </c>
      <c r="K10" s="1" t="s">
        <v>7</v>
      </c>
      <c r="L10" s="16"/>
    </row>
    <row r="11" spans="1:12" ht="18.75">
      <c r="A11" s="23">
        <v>1</v>
      </c>
      <c r="B11" s="27" t="s">
        <v>99</v>
      </c>
      <c r="C11" s="3"/>
      <c r="D11" s="23">
        <v>1</v>
      </c>
      <c r="E11" s="3"/>
      <c r="F11" s="3" t="s">
        <v>71</v>
      </c>
      <c r="G11" s="3" t="s">
        <v>36</v>
      </c>
      <c r="H11" s="5">
        <v>8.564814814814815E-4</v>
      </c>
      <c r="I11" s="4"/>
      <c r="J11" s="4">
        <f t="shared" ref="J11:J16" si="0">H11-I11</f>
        <v>8.564814814814815E-4</v>
      </c>
      <c r="K11" s="30">
        <v>1</v>
      </c>
      <c r="L11" s="17"/>
    </row>
    <row r="12" spans="1:12" ht="18.75">
      <c r="A12" s="23">
        <v>2</v>
      </c>
      <c r="B12" s="27" t="s">
        <v>96</v>
      </c>
      <c r="C12" s="3"/>
      <c r="D12" s="23" t="s">
        <v>90</v>
      </c>
      <c r="E12" s="3"/>
      <c r="F12" s="3" t="s">
        <v>71</v>
      </c>
      <c r="G12" s="3" t="s">
        <v>36</v>
      </c>
      <c r="H12" s="5">
        <v>8.9120370370370362E-4</v>
      </c>
      <c r="I12" s="4"/>
      <c r="J12" s="4">
        <f t="shared" si="0"/>
        <v>8.9120370370370362E-4</v>
      </c>
      <c r="K12" s="30">
        <v>2</v>
      </c>
      <c r="L12" s="17"/>
    </row>
    <row r="13" spans="1:12" ht="18.75">
      <c r="A13" s="23">
        <v>3</v>
      </c>
      <c r="B13" s="27" t="s">
        <v>98</v>
      </c>
      <c r="C13" s="3"/>
      <c r="D13" s="23" t="s">
        <v>35</v>
      </c>
      <c r="E13" s="3"/>
      <c r="F13" s="3" t="s">
        <v>85</v>
      </c>
      <c r="G13" s="3" t="s">
        <v>44</v>
      </c>
      <c r="H13" s="5">
        <v>9.6064814814814808E-4</v>
      </c>
      <c r="I13" s="4"/>
      <c r="J13" s="4">
        <f t="shared" si="0"/>
        <v>9.6064814814814808E-4</v>
      </c>
      <c r="K13" s="30">
        <v>3</v>
      </c>
      <c r="L13" s="17"/>
    </row>
    <row r="14" spans="1:12" ht="18.75">
      <c r="A14" s="23">
        <v>4</v>
      </c>
      <c r="B14" s="32" t="s">
        <v>101</v>
      </c>
      <c r="C14" s="3"/>
      <c r="D14" s="24">
        <v>1</v>
      </c>
      <c r="E14" s="3"/>
      <c r="F14" s="22" t="s">
        <v>85</v>
      </c>
      <c r="G14" s="22" t="s">
        <v>44</v>
      </c>
      <c r="H14" s="5">
        <v>9.8379629629629642E-4</v>
      </c>
      <c r="I14" s="4"/>
      <c r="J14" s="4">
        <f t="shared" si="0"/>
        <v>9.8379629629629642E-4</v>
      </c>
      <c r="K14" s="23">
        <v>4</v>
      </c>
      <c r="L14" s="17"/>
    </row>
    <row r="15" spans="1:12" ht="18.75">
      <c r="A15" s="23">
        <v>5</v>
      </c>
      <c r="B15" s="32" t="s">
        <v>100</v>
      </c>
      <c r="C15" s="3"/>
      <c r="D15" s="24">
        <v>1</v>
      </c>
      <c r="E15" s="3"/>
      <c r="F15" s="22" t="s">
        <v>85</v>
      </c>
      <c r="G15" s="22" t="s">
        <v>44</v>
      </c>
      <c r="H15" s="5">
        <v>1.3773148148148147E-3</v>
      </c>
      <c r="I15" s="4"/>
      <c r="J15" s="4">
        <f t="shared" si="0"/>
        <v>1.3773148148148147E-3</v>
      </c>
      <c r="K15" s="23">
        <v>5</v>
      </c>
      <c r="L15" s="17"/>
    </row>
    <row r="16" spans="1:12" ht="18.75">
      <c r="A16" s="23">
        <v>6</v>
      </c>
      <c r="B16" s="27" t="s">
        <v>97</v>
      </c>
      <c r="C16" s="3"/>
      <c r="D16" s="23">
        <v>2</v>
      </c>
      <c r="E16" s="3"/>
      <c r="F16" s="3" t="s">
        <v>80</v>
      </c>
      <c r="G16" s="3" t="s">
        <v>36</v>
      </c>
      <c r="H16" s="5">
        <v>1.712962962962963E-3</v>
      </c>
      <c r="I16" s="4"/>
      <c r="J16" s="4">
        <f t="shared" si="0"/>
        <v>1.712962962962963E-3</v>
      </c>
      <c r="K16" s="23">
        <v>6</v>
      </c>
      <c r="L16" s="17"/>
    </row>
    <row r="17" spans="1:12">
      <c r="A17" s="13"/>
      <c r="B17" s="13"/>
      <c r="C17" s="13"/>
      <c r="D17" s="13"/>
      <c r="E17" s="13"/>
      <c r="F17" s="13"/>
      <c r="G17" s="13"/>
      <c r="H17" s="14"/>
      <c r="I17" s="15"/>
      <c r="J17" s="15"/>
      <c r="K17" s="13"/>
      <c r="L17" s="13"/>
    </row>
    <row r="39" spans="1:12">
      <c r="A39" s="69" t="s">
        <v>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>
      <c r="A40" s="69" t="s">
        <v>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2" spans="1:12">
      <c r="A42" s="72" t="s">
        <v>10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>
      <c r="A43" s="73" t="s">
        <v>110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>
      <c r="A44" s="72" t="s">
        <v>20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>
      <c r="A45" s="73" t="s">
        <v>18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7" spans="1:12" ht="33.75">
      <c r="A47" s="7" t="s">
        <v>0</v>
      </c>
      <c r="B47" s="1" t="s">
        <v>1</v>
      </c>
      <c r="C47" s="8" t="s">
        <v>14</v>
      </c>
      <c r="D47" s="8" t="s">
        <v>3</v>
      </c>
      <c r="E47" s="8" t="s">
        <v>15</v>
      </c>
      <c r="F47" s="1" t="s">
        <v>2</v>
      </c>
      <c r="G47" s="1" t="s">
        <v>16</v>
      </c>
      <c r="H47" s="2" t="s">
        <v>4</v>
      </c>
      <c r="I47" s="1" t="s">
        <v>5</v>
      </c>
      <c r="J47" s="1" t="s">
        <v>6</v>
      </c>
      <c r="K47" s="1" t="s">
        <v>7</v>
      </c>
      <c r="L47" s="16"/>
    </row>
    <row r="48" spans="1:12" ht="18.75">
      <c r="A48" s="23">
        <v>1</v>
      </c>
      <c r="B48" s="27" t="s">
        <v>99</v>
      </c>
      <c r="C48" s="3"/>
      <c r="D48" s="23">
        <v>1</v>
      </c>
      <c r="E48" s="3"/>
      <c r="F48" s="3" t="s">
        <v>71</v>
      </c>
      <c r="G48" s="3" t="s">
        <v>36</v>
      </c>
      <c r="H48" s="4">
        <v>2.1296296296296298E-3</v>
      </c>
      <c r="I48" s="4"/>
      <c r="J48" s="4">
        <v>2.1296296296296298E-3</v>
      </c>
      <c r="K48" s="25">
        <v>1</v>
      </c>
      <c r="L48" s="17"/>
    </row>
    <row r="49" spans="1:12" ht="18.75">
      <c r="A49" s="23">
        <v>2</v>
      </c>
      <c r="B49" s="27" t="s">
        <v>96</v>
      </c>
      <c r="C49" s="3"/>
      <c r="D49" s="23" t="s">
        <v>90</v>
      </c>
      <c r="E49" s="3"/>
      <c r="F49" s="3" t="s">
        <v>71</v>
      </c>
      <c r="G49" s="3" t="s">
        <v>36</v>
      </c>
      <c r="H49" s="4">
        <v>2.3148148148148151E-3</v>
      </c>
      <c r="I49" s="4"/>
      <c r="J49" s="4">
        <v>2.3148148148148151E-3</v>
      </c>
      <c r="K49" s="25">
        <v>2</v>
      </c>
      <c r="L49" s="17"/>
    </row>
    <row r="50" spans="1:12" ht="18.75">
      <c r="A50" s="23">
        <v>3</v>
      </c>
      <c r="B50" s="27" t="s">
        <v>98</v>
      </c>
      <c r="C50" s="3"/>
      <c r="D50" s="23" t="s">
        <v>35</v>
      </c>
      <c r="E50" s="3"/>
      <c r="F50" s="3" t="s">
        <v>85</v>
      </c>
      <c r="G50" s="3" t="s">
        <v>44</v>
      </c>
      <c r="H50" s="5">
        <v>2.4652777777777776E-3</v>
      </c>
      <c r="I50" s="4"/>
      <c r="J50" s="5">
        <v>2.4652777777777776E-3</v>
      </c>
      <c r="K50" s="25">
        <v>3</v>
      </c>
      <c r="L50" s="17"/>
    </row>
    <row r="51" spans="1:12" ht="18.75">
      <c r="A51" s="23">
        <v>4</v>
      </c>
      <c r="B51" s="32" t="s">
        <v>101</v>
      </c>
      <c r="C51" s="3"/>
      <c r="D51" s="24">
        <v>1</v>
      </c>
      <c r="E51" s="3"/>
      <c r="F51" s="22" t="s">
        <v>85</v>
      </c>
      <c r="G51" s="22" t="s">
        <v>44</v>
      </c>
      <c r="H51" s="4">
        <v>2.5810185185185185E-3</v>
      </c>
      <c r="I51" s="4"/>
      <c r="J51" s="4">
        <v>2.5810185185185185E-3</v>
      </c>
      <c r="K51" s="30">
        <v>4</v>
      </c>
      <c r="L51" s="17"/>
    </row>
    <row r="52" spans="1:12" ht="18.75">
      <c r="A52" s="23">
        <v>5</v>
      </c>
      <c r="B52" s="32" t="s">
        <v>100</v>
      </c>
      <c r="C52" s="3"/>
      <c r="D52" s="24">
        <v>1</v>
      </c>
      <c r="E52" s="3"/>
      <c r="F52" s="22" t="s">
        <v>85</v>
      </c>
      <c r="G52" s="22" t="s">
        <v>44</v>
      </c>
      <c r="H52" s="5">
        <v>2.6620370370370374E-3</v>
      </c>
      <c r="I52" s="4"/>
      <c r="J52" s="5">
        <v>2.6620370370370374E-3</v>
      </c>
      <c r="K52" s="30">
        <v>5</v>
      </c>
      <c r="L52" s="17"/>
    </row>
    <row r="53" spans="1:12" ht="18.75">
      <c r="A53" s="23">
        <v>6</v>
      </c>
      <c r="B53" s="27" t="s">
        <v>97</v>
      </c>
      <c r="C53" s="3"/>
      <c r="D53" s="23">
        <v>2</v>
      </c>
      <c r="E53" s="3"/>
      <c r="F53" s="3" t="s">
        <v>80</v>
      </c>
      <c r="G53" s="3" t="s">
        <v>36</v>
      </c>
      <c r="H53" s="4">
        <v>3.425925925925926E-3</v>
      </c>
      <c r="I53" s="4"/>
      <c r="J53" s="4">
        <v>3.425925925925926E-3</v>
      </c>
      <c r="K53" s="30">
        <v>6</v>
      </c>
      <c r="L53" s="17"/>
    </row>
    <row r="54" spans="1:12">
      <c r="A54" s="13"/>
      <c r="B54" s="13"/>
      <c r="C54" s="13"/>
      <c r="D54" s="13"/>
      <c r="E54" s="13"/>
      <c r="F54" s="13"/>
      <c r="G54" s="13"/>
      <c r="H54" s="14"/>
      <c r="I54" s="15"/>
      <c r="J54" s="15"/>
      <c r="K54" s="13"/>
      <c r="L54" s="13"/>
    </row>
  </sheetData>
  <sortState ref="B11:K16">
    <sortCondition ref="K11:K16"/>
  </sortState>
  <mergeCells count="12">
    <mergeCell ref="A45:L45"/>
    <mergeCell ref="A2:L2"/>
    <mergeCell ref="A3:L3"/>
    <mergeCell ref="A5:L5"/>
    <mergeCell ref="A6:L6"/>
    <mergeCell ref="A7:L7"/>
    <mergeCell ref="A8:L8"/>
    <mergeCell ref="A39:L39"/>
    <mergeCell ref="A40:L40"/>
    <mergeCell ref="A42:L42"/>
    <mergeCell ref="A43:L43"/>
    <mergeCell ref="A44:L4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view="pageLayout" topLeftCell="A35" workbookViewId="0">
      <selection activeCell="A41" sqref="A41:L41"/>
    </sheetView>
  </sheetViews>
  <sheetFormatPr defaultRowHeight="15"/>
  <cols>
    <col min="1" max="1" width="5.42578125" customWidth="1"/>
    <col min="2" max="2" width="27.42578125" customWidth="1"/>
    <col min="3" max="3" width="0.140625" hidden="1" customWidth="1"/>
    <col min="4" max="4" width="6.5703125" customWidth="1"/>
    <col min="5" max="5" width="6.140625" hidden="1" customWidth="1"/>
    <col min="6" max="6" width="24" customWidth="1"/>
    <col min="7" max="7" width="16.140625" customWidth="1"/>
    <col min="8" max="8" width="12.7109375" customWidth="1"/>
    <col min="9" max="9" width="10.5703125" customWidth="1"/>
    <col min="10" max="10" width="11.7109375" customWidth="1"/>
    <col min="11" max="11" width="10.5703125" customWidth="1"/>
  </cols>
  <sheetData>
    <row r="1" spans="1:12" ht="6.75" hidden="1" customHeight="1"/>
    <row r="2" spans="1:12" ht="14.25" customHeight="1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 t="s">
        <v>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3.5" customHeight="1">
      <c r="A5" s="76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>
      <c r="A6" s="75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2.75" customHeight="1">
      <c r="A7" s="76" t="s">
        <v>11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0.5" customHeight="1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idden="1">
      <c r="L9" s="13"/>
    </row>
    <row r="10" spans="1:12" ht="45">
      <c r="A10" s="7" t="s">
        <v>0</v>
      </c>
      <c r="B10" s="1" t="s">
        <v>1</v>
      </c>
      <c r="C10" s="8" t="s">
        <v>14</v>
      </c>
      <c r="D10" s="8" t="s">
        <v>3</v>
      </c>
      <c r="E10" s="8" t="s">
        <v>15</v>
      </c>
      <c r="F10" s="1" t="s">
        <v>2</v>
      </c>
      <c r="G10" s="1" t="s">
        <v>16</v>
      </c>
      <c r="H10" s="2" t="s">
        <v>22</v>
      </c>
      <c r="I10" s="2" t="s">
        <v>23</v>
      </c>
      <c r="J10" s="2" t="s">
        <v>24</v>
      </c>
      <c r="K10" s="1" t="s">
        <v>7</v>
      </c>
      <c r="L10" s="16"/>
    </row>
    <row r="11" spans="1:12">
      <c r="A11" s="29">
        <v>1</v>
      </c>
      <c r="B11" s="38" t="s">
        <v>53</v>
      </c>
      <c r="C11" s="38"/>
      <c r="D11" s="29">
        <v>1</v>
      </c>
      <c r="E11" s="38"/>
      <c r="F11" s="38" t="s">
        <v>41</v>
      </c>
      <c r="G11" s="38" t="s">
        <v>36</v>
      </c>
      <c r="H11" s="39">
        <v>7.175925925925927E-4</v>
      </c>
      <c r="I11" s="39">
        <v>9.8379629629629642E-4</v>
      </c>
      <c r="J11" s="39">
        <f t="shared" ref="J11:J33" si="0">H11+I11</f>
        <v>1.701388888888889E-3</v>
      </c>
      <c r="K11" s="29">
        <v>1</v>
      </c>
      <c r="L11" s="17"/>
    </row>
    <row r="12" spans="1:12">
      <c r="A12" s="29">
        <v>2</v>
      </c>
      <c r="B12" s="37" t="s">
        <v>65</v>
      </c>
      <c r="C12" s="38"/>
      <c r="D12" s="29">
        <v>2</v>
      </c>
      <c r="E12" s="38"/>
      <c r="F12" s="37" t="s">
        <v>43</v>
      </c>
      <c r="G12" s="37" t="s">
        <v>44</v>
      </c>
      <c r="H12" s="39">
        <v>7.0601851851851847E-4</v>
      </c>
      <c r="I12" s="39">
        <v>1.1111111111111111E-3</v>
      </c>
      <c r="J12" s="39">
        <f t="shared" si="0"/>
        <v>1.8171296296296295E-3</v>
      </c>
      <c r="K12" s="29">
        <v>2</v>
      </c>
      <c r="L12" s="17"/>
    </row>
    <row r="13" spans="1:12">
      <c r="A13" s="29">
        <v>3</v>
      </c>
      <c r="B13" s="38" t="s">
        <v>46</v>
      </c>
      <c r="C13" s="38"/>
      <c r="D13" s="29">
        <v>3</v>
      </c>
      <c r="E13" s="38"/>
      <c r="F13" s="38" t="s">
        <v>38</v>
      </c>
      <c r="G13" s="38" t="s">
        <v>36</v>
      </c>
      <c r="H13" s="40">
        <v>9.2592592592592585E-4</v>
      </c>
      <c r="I13" s="39">
        <v>1.2152777777777778E-3</v>
      </c>
      <c r="J13" s="39">
        <f t="shared" si="0"/>
        <v>2.1412037037037038E-3</v>
      </c>
      <c r="K13" s="29">
        <v>3</v>
      </c>
      <c r="L13" s="17"/>
    </row>
    <row r="14" spans="1:12">
      <c r="A14" s="29">
        <v>4</v>
      </c>
      <c r="B14" s="38" t="s">
        <v>52</v>
      </c>
      <c r="C14" s="38"/>
      <c r="D14" s="29">
        <v>3</v>
      </c>
      <c r="E14" s="38"/>
      <c r="F14" s="38" t="s">
        <v>38</v>
      </c>
      <c r="G14" s="38" t="s">
        <v>36</v>
      </c>
      <c r="H14" s="39">
        <v>1.0532407407407407E-3</v>
      </c>
      <c r="I14" s="39">
        <v>1.2384259259259258E-3</v>
      </c>
      <c r="J14" s="39">
        <f t="shared" si="0"/>
        <v>2.2916666666666667E-3</v>
      </c>
      <c r="K14" s="29">
        <v>4</v>
      </c>
      <c r="L14" s="17"/>
    </row>
    <row r="15" spans="1:12">
      <c r="A15" s="29">
        <v>5</v>
      </c>
      <c r="B15" s="37" t="s">
        <v>64</v>
      </c>
      <c r="C15" s="38"/>
      <c r="D15" s="29" t="s">
        <v>50</v>
      </c>
      <c r="E15" s="38"/>
      <c r="F15" s="37" t="s">
        <v>43</v>
      </c>
      <c r="G15" s="37" t="s">
        <v>44</v>
      </c>
      <c r="H15" s="39">
        <v>9.2592592592592585E-4</v>
      </c>
      <c r="I15" s="39">
        <v>1.3888888888888889E-3</v>
      </c>
      <c r="J15" s="39">
        <f t="shared" si="0"/>
        <v>2.3148148148148147E-3</v>
      </c>
      <c r="K15" s="29">
        <v>5</v>
      </c>
      <c r="L15" s="17"/>
    </row>
    <row r="16" spans="1:12">
      <c r="A16" s="29">
        <v>6</v>
      </c>
      <c r="B16" s="38" t="s">
        <v>51</v>
      </c>
      <c r="C16" s="38"/>
      <c r="D16" s="29">
        <v>3</v>
      </c>
      <c r="E16" s="38"/>
      <c r="F16" s="38" t="s">
        <v>80</v>
      </c>
      <c r="G16" s="38" t="s">
        <v>36</v>
      </c>
      <c r="H16" s="39">
        <v>1.1458333333333333E-3</v>
      </c>
      <c r="I16" s="39">
        <v>1.25E-3</v>
      </c>
      <c r="J16" s="39">
        <f t="shared" si="0"/>
        <v>2.3958333333333331E-3</v>
      </c>
      <c r="K16" s="29">
        <v>6</v>
      </c>
      <c r="L16" s="17"/>
    </row>
    <row r="17" spans="1:12">
      <c r="A17" s="29">
        <v>7</v>
      </c>
      <c r="B17" s="37" t="s">
        <v>59</v>
      </c>
      <c r="C17" s="38"/>
      <c r="D17" s="29">
        <v>2</v>
      </c>
      <c r="E17" s="38"/>
      <c r="F17" s="37" t="s">
        <v>43</v>
      </c>
      <c r="G17" s="37" t="s">
        <v>44</v>
      </c>
      <c r="H17" s="39">
        <v>9.8379629629629642E-4</v>
      </c>
      <c r="I17" s="39">
        <v>1.4583333333333334E-3</v>
      </c>
      <c r="J17" s="39">
        <f t="shared" si="0"/>
        <v>2.44212962962963E-3</v>
      </c>
      <c r="K17" s="29">
        <v>7</v>
      </c>
      <c r="L17" s="17"/>
    </row>
    <row r="18" spans="1:12">
      <c r="A18" s="29">
        <v>8</v>
      </c>
      <c r="B18" s="37" t="s">
        <v>62</v>
      </c>
      <c r="C18" s="38"/>
      <c r="D18" s="29">
        <v>2</v>
      </c>
      <c r="E18" s="38"/>
      <c r="F18" s="37" t="s">
        <v>43</v>
      </c>
      <c r="G18" s="37" t="s">
        <v>44</v>
      </c>
      <c r="H18" s="39">
        <v>1.4120370370370369E-3</v>
      </c>
      <c r="I18" s="39">
        <v>1.1574074074074073E-3</v>
      </c>
      <c r="J18" s="39">
        <f t="shared" si="0"/>
        <v>2.5694444444444445E-3</v>
      </c>
      <c r="K18" s="29">
        <v>8</v>
      </c>
    </row>
    <row r="19" spans="1:12">
      <c r="A19" s="29">
        <v>9</v>
      </c>
      <c r="B19" s="37" t="s">
        <v>66</v>
      </c>
      <c r="C19" s="38"/>
      <c r="D19" s="29">
        <v>3</v>
      </c>
      <c r="E19" s="38"/>
      <c r="F19" s="37" t="s">
        <v>43</v>
      </c>
      <c r="G19" s="37" t="s">
        <v>44</v>
      </c>
      <c r="H19" s="39">
        <v>1.0185185185185186E-3</v>
      </c>
      <c r="I19" s="39">
        <v>1.5624999999999999E-3</v>
      </c>
      <c r="J19" s="39">
        <f t="shared" si="0"/>
        <v>2.5810185185185185E-3</v>
      </c>
      <c r="K19" s="29">
        <v>9</v>
      </c>
    </row>
    <row r="20" spans="1:12">
      <c r="A20" s="29">
        <v>10</v>
      </c>
      <c r="B20" s="38" t="s">
        <v>42</v>
      </c>
      <c r="C20" s="38"/>
      <c r="D20" s="29">
        <v>3</v>
      </c>
      <c r="E20" s="38"/>
      <c r="F20" s="38" t="s">
        <v>43</v>
      </c>
      <c r="G20" s="38" t="s">
        <v>44</v>
      </c>
      <c r="H20" s="40">
        <v>1.1226851851851851E-3</v>
      </c>
      <c r="I20" s="39">
        <v>1.4583333333333334E-3</v>
      </c>
      <c r="J20" s="39">
        <f t="shared" si="0"/>
        <v>2.5810185185185185E-3</v>
      </c>
      <c r="K20" s="29">
        <v>9</v>
      </c>
    </row>
    <row r="21" spans="1:12">
      <c r="A21" s="29">
        <v>11</v>
      </c>
      <c r="B21" s="38" t="s">
        <v>37</v>
      </c>
      <c r="C21" s="38"/>
      <c r="D21" s="29">
        <v>2</v>
      </c>
      <c r="E21" s="38"/>
      <c r="F21" s="38" t="s">
        <v>38</v>
      </c>
      <c r="G21" s="38" t="s">
        <v>36</v>
      </c>
      <c r="H21" s="40">
        <v>1.25E-3</v>
      </c>
      <c r="I21" s="39">
        <v>1.5162037037037036E-3</v>
      </c>
      <c r="J21" s="39">
        <f t="shared" si="0"/>
        <v>2.7662037037037039E-3</v>
      </c>
      <c r="K21" s="29">
        <v>11</v>
      </c>
    </row>
    <row r="22" spans="1:12">
      <c r="A22" s="29">
        <v>12</v>
      </c>
      <c r="B22" s="37" t="s">
        <v>63</v>
      </c>
      <c r="C22" s="38"/>
      <c r="D22" s="29" t="s">
        <v>35</v>
      </c>
      <c r="E22" s="38"/>
      <c r="F22" s="37" t="s">
        <v>43</v>
      </c>
      <c r="G22" s="37" t="s">
        <v>44</v>
      </c>
      <c r="H22" s="39">
        <v>1.2268518518518518E-3</v>
      </c>
      <c r="I22" s="39">
        <v>1.5624999999999999E-3</v>
      </c>
      <c r="J22" s="39">
        <f t="shared" si="0"/>
        <v>2.7893518518518519E-3</v>
      </c>
      <c r="K22" s="29">
        <v>12</v>
      </c>
    </row>
    <row r="23" spans="1:12">
      <c r="A23" s="29">
        <v>13</v>
      </c>
      <c r="B23" s="38" t="s">
        <v>39</v>
      </c>
      <c r="C23" s="38"/>
      <c r="D23" s="29" t="s">
        <v>40</v>
      </c>
      <c r="E23" s="38"/>
      <c r="F23" s="38" t="s">
        <v>41</v>
      </c>
      <c r="G23" s="38" t="s">
        <v>36</v>
      </c>
      <c r="H23" s="40">
        <v>1.1689814814814816E-3</v>
      </c>
      <c r="I23" s="39">
        <v>1.6435185185185183E-3</v>
      </c>
      <c r="J23" s="39">
        <f t="shared" si="0"/>
        <v>2.8124999999999999E-3</v>
      </c>
      <c r="K23" s="29">
        <v>13</v>
      </c>
    </row>
    <row r="24" spans="1:12">
      <c r="A24" s="29">
        <v>14</v>
      </c>
      <c r="B24" s="38" t="s">
        <v>54</v>
      </c>
      <c r="C24" s="38"/>
      <c r="D24" s="29">
        <v>3</v>
      </c>
      <c r="E24" s="38"/>
      <c r="F24" s="38" t="s">
        <v>43</v>
      </c>
      <c r="G24" s="38" t="s">
        <v>44</v>
      </c>
      <c r="H24" s="39">
        <v>1.1111111111111111E-3</v>
      </c>
      <c r="I24" s="39">
        <v>1.7708333333333332E-3</v>
      </c>
      <c r="J24" s="39">
        <f t="shared" si="0"/>
        <v>2.8819444444444444E-3</v>
      </c>
      <c r="K24" s="29">
        <v>14</v>
      </c>
    </row>
    <row r="25" spans="1:12">
      <c r="A25" s="29">
        <v>15</v>
      </c>
      <c r="B25" s="38" t="s">
        <v>47</v>
      </c>
      <c r="C25" s="38"/>
      <c r="D25" s="29" t="s">
        <v>48</v>
      </c>
      <c r="E25" s="38"/>
      <c r="F25" s="38" t="s">
        <v>41</v>
      </c>
      <c r="G25" s="38" t="s">
        <v>36</v>
      </c>
      <c r="H25" s="40">
        <v>1.2268518518518518E-3</v>
      </c>
      <c r="I25" s="39">
        <v>1.7939814814814815E-3</v>
      </c>
      <c r="J25" s="39">
        <f t="shared" si="0"/>
        <v>3.0208333333333333E-3</v>
      </c>
      <c r="K25" s="29">
        <v>15</v>
      </c>
    </row>
    <row r="26" spans="1:12">
      <c r="A26" s="29">
        <v>16</v>
      </c>
      <c r="B26" s="37" t="s">
        <v>60</v>
      </c>
      <c r="C26" s="38"/>
      <c r="D26" s="29" t="s">
        <v>35</v>
      </c>
      <c r="E26" s="38"/>
      <c r="F26" s="37" t="s">
        <v>38</v>
      </c>
      <c r="G26" s="37" t="s">
        <v>36</v>
      </c>
      <c r="H26" s="39">
        <v>1.3888888888888889E-3</v>
      </c>
      <c r="I26" s="39">
        <v>1.6666666666666668E-3</v>
      </c>
      <c r="J26" s="39">
        <f t="shared" si="0"/>
        <v>3.0555555555555557E-3</v>
      </c>
      <c r="K26" s="29">
        <v>16</v>
      </c>
    </row>
    <row r="27" spans="1:12">
      <c r="A27" s="29">
        <v>17</v>
      </c>
      <c r="B27" s="38" t="s">
        <v>56</v>
      </c>
      <c r="C27" s="38"/>
      <c r="D27" s="29">
        <v>3</v>
      </c>
      <c r="E27" s="38"/>
      <c r="F27" s="38" t="s">
        <v>38</v>
      </c>
      <c r="G27" s="38" t="s">
        <v>36</v>
      </c>
      <c r="H27" s="39">
        <v>1.6550925925925926E-3</v>
      </c>
      <c r="I27" s="39">
        <v>1.7245370370370372E-3</v>
      </c>
      <c r="J27" s="39">
        <f t="shared" si="0"/>
        <v>3.37962962962963E-3</v>
      </c>
      <c r="K27" s="29">
        <v>17</v>
      </c>
    </row>
    <row r="28" spans="1:12">
      <c r="A28" s="29">
        <v>18</v>
      </c>
      <c r="B28" s="37" t="s">
        <v>61</v>
      </c>
      <c r="C28" s="38"/>
      <c r="D28" s="29" t="s">
        <v>35</v>
      </c>
      <c r="E28" s="38"/>
      <c r="F28" s="37" t="s">
        <v>58</v>
      </c>
      <c r="G28" s="37" t="s">
        <v>36</v>
      </c>
      <c r="H28" s="39">
        <v>1.4467592592592594E-3</v>
      </c>
      <c r="I28" s="39">
        <v>2.1759259259259258E-3</v>
      </c>
      <c r="J28" s="39">
        <f t="shared" si="0"/>
        <v>3.6226851851851854E-3</v>
      </c>
      <c r="K28" s="29">
        <v>18</v>
      </c>
    </row>
    <row r="29" spans="1:12">
      <c r="A29" s="29">
        <v>19</v>
      </c>
      <c r="B29" s="38" t="s">
        <v>49</v>
      </c>
      <c r="C29" s="38"/>
      <c r="D29" s="29" t="s">
        <v>50</v>
      </c>
      <c r="E29" s="38"/>
      <c r="F29" s="38" t="s">
        <v>43</v>
      </c>
      <c r="G29" s="38" t="s">
        <v>44</v>
      </c>
      <c r="H29" s="39">
        <v>1.1921296296296296E-3</v>
      </c>
      <c r="I29" s="39">
        <v>2.5462962962962961E-3</v>
      </c>
      <c r="J29" s="39">
        <f t="shared" si="0"/>
        <v>3.7384259259259254E-3</v>
      </c>
      <c r="K29" s="29">
        <v>19</v>
      </c>
    </row>
    <row r="30" spans="1:12">
      <c r="A30" s="29">
        <v>20</v>
      </c>
      <c r="B30" s="38" t="s">
        <v>34</v>
      </c>
      <c r="C30" s="38"/>
      <c r="D30" s="29" t="s">
        <v>35</v>
      </c>
      <c r="E30" s="38"/>
      <c r="F30" s="38" t="s">
        <v>80</v>
      </c>
      <c r="G30" s="38" t="s">
        <v>36</v>
      </c>
      <c r="H30" s="40">
        <v>2.0138888888888888E-3</v>
      </c>
      <c r="I30" s="40">
        <v>1.736111111111111E-3</v>
      </c>
      <c r="J30" s="39">
        <f t="shared" si="0"/>
        <v>3.7499999999999999E-3</v>
      </c>
      <c r="K30" s="29">
        <v>20</v>
      </c>
    </row>
    <row r="31" spans="1:12">
      <c r="A31" s="29">
        <v>21</v>
      </c>
      <c r="B31" s="38" t="s">
        <v>55</v>
      </c>
      <c r="C31" s="38"/>
      <c r="D31" s="29" t="s">
        <v>35</v>
      </c>
      <c r="E31" s="38"/>
      <c r="F31" s="38" t="s">
        <v>80</v>
      </c>
      <c r="G31" s="38" t="s">
        <v>36</v>
      </c>
      <c r="H31" s="39">
        <v>1.736111111111111E-3</v>
      </c>
      <c r="I31" s="40">
        <v>2.1874999999999998E-3</v>
      </c>
      <c r="J31" s="39">
        <f t="shared" si="0"/>
        <v>3.9236111111111104E-3</v>
      </c>
      <c r="K31" s="29">
        <v>21</v>
      </c>
    </row>
    <row r="32" spans="1:12">
      <c r="A32" s="29">
        <v>22</v>
      </c>
      <c r="B32" s="37" t="s">
        <v>57</v>
      </c>
      <c r="C32" s="38"/>
      <c r="D32" s="29" t="s">
        <v>35</v>
      </c>
      <c r="E32" s="38"/>
      <c r="F32" s="37" t="s">
        <v>58</v>
      </c>
      <c r="G32" s="37" t="s">
        <v>36</v>
      </c>
      <c r="H32" s="39">
        <v>1.8055555555555557E-3</v>
      </c>
      <c r="I32" s="40">
        <v>2.5000000000000001E-3</v>
      </c>
      <c r="J32" s="39">
        <f t="shared" si="0"/>
        <v>4.3055555555555555E-3</v>
      </c>
      <c r="K32" s="29">
        <v>22</v>
      </c>
    </row>
    <row r="33" spans="1:12">
      <c r="A33" s="29">
        <v>23</v>
      </c>
      <c r="B33" s="38" t="s">
        <v>45</v>
      </c>
      <c r="C33" s="38"/>
      <c r="D33" s="29" t="s">
        <v>35</v>
      </c>
      <c r="E33" s="38"/>
      <c r="F33" s="38" t="s">
        <v>80</v>
      </c>
      <c r="G33" s="38" t="s">
        <v>36</v>
      </c>
      <c r="H33" s="40">
        <v>1.7824074074074072E-3</v>
      </c>
      <c r="I33" s="39">
        <v>2.8703703703703708E-3</v>
      </c>
      <c r="J33" s="39">
        <f t="shared" si="0"/>
        <v>4.6527777777777782E-3</v>
      </c>
      <c r="K33" s="29">
        <v>23</v>
      </c>
    </row>
    <row r="34" spans="1:12" ht="69" customHeight="1"/>
    <row r="35" spans="1:12" ht="53.25" customHeight="1"/>
    <row r="36" spans="1:12">
      <c r="A36" s="69" t="s">
        <v>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>
      <c r="A37" s="69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9" spans="1:12">
      <c r="A39" s="72" t="s">
        <v>10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>
      <c r="A40" s="73" t="s">
        <v>25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>
      <c r="A41" s="72" t="s">
        <v>11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>
      <c r="A42" s="73" t="s">
        <v>18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4" spans="1:12" ht="45">
      <c r="A44" s="7" t="s">
        <v>0</v>
      </c>
      <c r="B44" s="1" t="s">
        <v>1</v>
      </c>
      <c r="C44" s="8" t="s">
        <v>14</v>
      </c>
      <c r="D44" s="8" t="s">
        <v>3</v>
      </c>
      <c r="E44" s="8" t="s">
        <v>15</v>
      </c>
      <c r="F44" s="1" t="s">
        <v>2</v>
      </c>
      <c r="G44" s="1" t="s">
        <v>16</v>
      </c>
      <c r="H44" s="2" t="s">
        <v>22</v>
      </c>
      <c r="I44" s="2" t="s">
        <v>23</v>
      </c>
      <c r="J44" s="2" t="s">
        <v>24</v>
      </c>
      <c r="K44" s="1" t="s">
        <v>7</v>
      </c>
      <c r="L44" s="16"/>
    </row>
    <row r="45" spans="1:12" ht="15.75">
      <c r="A45" s="28">
        <v>1</v>
      </c>
      <c r="B45" s="33" t="s">
        <v>73</v>
      </c>
      <c r="C45" s="34"/>
      <c r="D45" s="28">
        <v>3</v>
      </c>
      <c r="E45" s="34"/>
      <c r="F45" s="33" t="s">
        <v>71</v>
      </c>
      <c r="G45" s="33" t="s">
        <v>36</v>
      </c>
      <c r="H45" s="36">
        <v>9.4907407407407408E-4</v>
      </c>
      <c r="I45" s="35">
        <v>1.4814814814814814E-3</v>
      </c>
      <c r="J45" s="35">
        <f t="shared" ref="J45:J54" si="1">H45+I45</f>
        <v>2.4305555555555556E-3</v>
      </c>
      <c r="K45" s="25">
        <v>1</v>
      </c>
      <c r="L45" s="17"/>
    </row>
    <row r="46" spans="1:12" ht="15.75">
      <c r="A46" s="28">
        <v>2</v>
      </c>
      <c r="B46" s="33" t="s">
        <v>69</v>
      </c>
      <c r="C46" s="34"/>
      <c r="D46" s="28">
        <v>3</v>
      </c>
      <c r="E46" s="34"/>
      <c r="F46" s="33" t="s">
        <v>43</v>
      </c>
      <c r="G46" s="33" t="s">
        <v>44</v>
      </c>
      <c r="H46" s="36">
        <v>1.0069444444444444E-3</v>
      </c>
      <c r="I46" s="35">
        <v>1.4814814814814814E-3</v>
      </c>
      <c r="J46" s="35">
        <f t="shared" si="1"/>
        <v>2.488425925925926E-3</v>
      </c>
      <c r="K46" s="25">
        <v>2</v>
      </c>
      <c r="L46" s="17"/>
    </row>
    <row r="47" spans="1:12" ht="15.75">
      <c r="A47" s="28">
        <v>3</v>
      </c>
      <c r="B47" s="33" t="s">
        <v>78</v>
      </c>
      <c r="C47" s="34"/>
      <c r="D47" s="28">
        <v>3</v>
      </c>
      <c r="E47" s="34"/>
      <c r="F47" s="33" t="s">
        <v>71</v>
      </c>
      <c r="G47" s="33" t="s">
        <v>36</v>
      </c>
      <c r="H47" s="35">
        <v>1.2962962962962963E-3</v>
      </c>
      <c r="I47" s="35">
        <v>1.5624999999999999E-3</v>
      </c>
      <c r="J47" s="35">
        <f t="shared" si="1"/>
        <v>2.8587962962962959E-3</v>
      </c>
      <c r="K47" s="25">
        <v>3</v>
      </c>
      <c r="L47" s="17"/>
    </row>
    <row r="48" spans="1:12" ht="15.75">
      <c r="A48" s="28">
        <v>4</v>
      </c>
      <c r="B48" s="33" t="s">
        <v>67</v>
      </c>
      <c r="C48" s="34"/>
      <c r="D48" s="28">
        <v>3</v>
      </c>
      <c r="E48" s="34"/>
      <c r="F48" s="33" t="s">
        <v>38</v>
      </c>
      <c r="G48" s="33" t="s">
        <v>36</v>
      </c>
      <c r="H48" s="36">
        <v>1.5046296296296294E-3</v>
      </c>
      <c r="I48" s="35">
        <v>1.5162037037037036E-3</v>
      </c>
      <c r="J48" s="35">
        <f t="shared" si="1"/>
        <v>3.0208333333333328E-3</v>
      </c>
      <c r="K48" s="28">
        <v>4</v>
      </c>
      <c r="L48" s="17"/>
    </row>
    <row r="49" spans="1:12" ht="15.75">
      <c r="A49" s="28">
        <v>5</v>
      </c>
      <c r="B49" s="33" t="s">
        <v>75</v>
      </c>
      <c r="C49" s="34"/>
      <c r="D49" s="28" t="s">
        <v>48</v>
      </c>
      <c r="E49" s="34"/>
      <c r="F49" s="33" t="s">
        <v>71</v>
      </c>
      <c r="G49" s="33" t="s">
        <v>36</v>
      </c>
      <c r="H49" s="35">
        <v>1.2962962962962963E-3</v>
      </c>
      <c r="I49" s="35">
        <v>1.7592592592592592E-3</v>
      </c>
      <c r="J49" s="35">
        <f t="shared" si="1"/>
        <v>3.0555555555555553E-3</v>
      </c>
      <c r="K49" s="28">
        <v>5</v>
      </c>
      <c r="L49" s="17"/>
    </row>
    <row r="50" spans="1:12" ht="15.75">
      <c r="A50" s="28">
        <v>6</v>
      </c>
      <c r="B50" s="33" t="s">
        <v>70</v>
      </c>
      <c r="C50" s="34"/>
      <c r="D50" s="28" t="s">
        <v>48</v>
      </c>
      <c r="E50" s="34"/>
      <c r="F50" s="33" t="s">
        <v>71</v>
      </c>
      <c r="G50" s="33" t="s">
        <v>36</v>
      </c>
      <c r="H50" s="36">
        <v>1.5046296296296294E-3</v>
      </c>
      <c r="I50" s="36">
        <v>1.6666666666666668E-3</v>
      </c>
      <c r="J50" s="35">
        <f t="shared" si="1"/>
        <v>3.1712962962962962E-3</v>
      </c>
      <c r="K50" s="28">
        <v>6</v>
      </c>
      <c r="L50" s="17"/>
    </row>
    <row r="51" spans="1:12" ht="15.75">
      <c r="A51" s="28">
        <v>7</v>
      </c>
      <c r="B51" s="33" t="s">
        <v>72</v>
      </c>
      <c r="C51" s="34"/>
      <c r="D51" s="28" t="s">
        <v>35</v>
      </c>
      <c r="E51" s="34"/>
      <c r="F51" s="33" t="s">
        <v>38</v>
      </c>
      <c r="G51" s="33" t="s">
        <v>36</v>
      </c>
      <c r="H51" s="36">
        <v>1.5393518518518519E-3</v>
      </c>
      <c r="I51" s="35">
        <v>1.8287037037037037E-3</v>
      </c>
      <c r="J51" s="35">
        <f t="shared" si="1"/>
        <v>3.3680555555555556E-3</v>
      </c>
      <c r="K51" s="28">
        <v>7</v>
      </c>
      <c r="L51" s="17"/>
    </row>
    <row r="52" spans="1:12" ht="15.75">
      <c r="A52" s="28">
        <v>8</v>
      </c>
      <c r="B52" s="33" t="s">
        <v>68</v>
      </c>
      <c r="C52" s="34"/>
      <c r="D52" s="28" t="s">
        <v>35</v>
      </c>
      <c r="E52" s="34"/>
      <c r="F52" s="33" t="s">
        <v>58</v>
      </c>
      <c r="G52" s="33" t="s">
        <v>36</v>
      </c>
      <c r="H52" s="36">
        <v>1.8287037037037037E-3</v>
      </c>
      <c r="I52" s="36">
        <v>1.9097222222222222E-3</v>
      </c>
      <c r="J52" s="35">
        <f t="shared" si="1"/>
        <v>3.7384259259259259E-3</v>
      </c>
      <c r="K52" s="28">
        <v>8</v>
      </c>
    </row>
    <row r="53" spans="1:12" ht="15.75">
      <c r="A53" s="28">
        <v>9</v>
      </c>
      <c r="B53" s="33" t="s">
        <v>79</v>
      </c>
      <c r="C53" s="34"/>
      <c r="D53" s="28" t="s">
        <v>35</v>
      </c>
      <c r="E53" s="34"/>
      <c r="F53" s="33" t="s">
        <v>77</v>
      </c>
      <c r="G53" s="33" t="s">
        <v>36</v>
      </c>
      <c r="H53" s="35">
        <v>2.0254629629629629E-3</v>
      </c>
      <c r="I53" s="35">
        <v>2.4189814814814816E-3</v>
      </c>
      <c r="J53" s="35">
        <f t="shared" si="1"/>
        <v>4.4444444444444444E-3</v>
      </c>
      <c r="K53" s="28">
        <v>9</v>
      </c>
    </row>
    <row r="54" spans="1:12" ht="15.75">
      <c r="A54" s="28">
        <v>10</v>
      </c>
      <c r="B54" s="33" t="s">
        <v>74</v>
      </c>
      <c r="C54" s="34"/>
      <c r="D54" s="28" t="s">
        <v>35</v>
      </c>
      <c r="E54" s="34"/>
      <c r="F54" s="33" t="s">
        <v>38</v>
      </c>
      <c r="G54" s="33" t="s">
        <v>36</v>
      </c>
      <c r="H54" s="36">
        <v>2.9629629629629628E-3</v>
      </c>
      <c r="I54" s="36">
        <v>2.0023148148148148E-3</v>
      </c>
      <c r="J54" s="35">
        <f t="shared" si="1"/>
        <v>4.9652777777777777E-3</v>
      </c>
      <c r="K54" s="28">
        <v>10</v>
      </c>
    </row>
    <row r="55" spans="1:12" ht="15.75">
      <c r="A55" s="28">
        <v>11</v>
      </c>
      <c r="B55" s="33" t="s">
        <v>76</v>
      </c>
      <c r="C55" s="34"/>
      <c r="D55" s="28" t="s">
        <v>35</v>
      </c>
      <c r="E55" s="34"/>
      <c r="F55" s="33" t="s">
        <v>77</v>
      </c>
      <c r="G55" s="33" t="s">
        <v>36</v>
      </c>
      <c r="H55" s="35">
        <v>3.6574074074074074E-3</v>
      </c>
      <c r="I55" s="35" t="s">
        <v>111</v>
      </c>
      <c r="J55" s="35"/>
      <c r="K55" s="28">
        <v>11</v>
      </c>
    </row>
  </sheetData>
  <sortState ref="B11:J33">
    <sortCondition ref="J11:J33"/>
  </sortState>
  <mergeCells count="12">
    <mergeCell ref="A42:L42"/>
    <mergeCell ref="A2:L2"/>
    <mergeCell ref="A3:L3"/>
    <mergeCell ref="A5:L5"/>
    <mergeCell ref="A6:L6"/>
    <mergeCell ref="A7:L7"/>
    <mergeCell ref="A8:L8"/>
    <mergeCell ref="A36:L36"/>
    <mergeCell ref="A37:L37"/>
    <mergeCell ref="A39:L39"/>
    <mergeCell ref="A40:L40"/>
    <mergeCell ref="A41:L41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Layout" workbookViewId="0">
      <selection activeCell="A42" sqref="A42:L42"/>
    </sheetView>
  </sheetViews>
  <sheetFormatPr defaultRowHeight="15"/>
  <cols>
    <col min="1" max="1" width="6" customWidth="1"/>
    <col min="2" max="2" width="26.28515625" customWidth="1"/>
    <col min="3" max="3" width="9.140625" hidden="1" customWidth="1"/>
    <col min="4" max="4" width="9.5703125" customWidth="1"/>
    <col min="5" max="5" width="0.140625" hidden="1" customWidth="1"/>
    <col min="6" max="6" width="19" customWidth="1"/>
    <col min="7" max="7" width="17.7109375" customWidth="1"/>
    <col min="8" max="8" width="12.5703125" customWidth="1"/>
    <col min="9" max="9" width="11.7109375" customWidth="1"/>
    <col min="10" max="10" width="10.42578125" customWidth="1"/>
    <col min="11" max="11" width="10.85546875" customWidth="1"/>
  </cols>
  <sheetData>
    <row r="2" spans="1:12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5" spans="1:12">
      <c r="A5" s="72" t="s">
        <v>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>
      <c r="A6" s="73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>
      <c r="A7" s="72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10" spans="1:12" ht="45">
      <c r="A10" s="7" t="s">
        <v>0</v>
      </c>
      <c r="B10" s="1" t="s">
        <v>1</v>
      </c>
      <c r="C10" s="8" t="s">
        <v>14</v>
      </c>
      <c r="D10" s="8" t="s">
        <v>3</v>
      </c>
      <c r="E10" s="8" t="s">
        <v>15</v>
      </c>
      <c r="F10" s="1" t="s">
        <v>2</v>
      </c>
      <c r="G10" s="1" t="s">
        <v>16</v>
      </c>
      <c r="H10" s="2" t="s">
        <v>22</v>
      </c>
      <c r="I10" s="2" t="s">
        <v>23</v>
      </c>
      <c r="J10" s="2" t="s">
        <v>24</v>
      </c>
      <c r="K10" s="1" t="s">
        <v>7</v>
      </c>
      <c r="L10" s="11"/>
    </row>
    <row r="11" spans="1:12">
      <c r="A11" s="23">
        <v>1</v>
      </c>
      <c r="B11" s="3" t="s">
        <v>92</v>
      </c>
      <c r="C11" s="3"/>
      <c r="D11" s="23">
        <v>1</v>
      </c>
      <c r="E11" s="3"/>
      <c r="F11" s="3" t="s">
        <v>85</v>
      </c>
      <c r="G11" s="3" t="s">
        <v>44</v>
      </c>
      <c r="H11" s="5">
        <v>6.7129629629629625E-4</v>
      </c>
      <c r="I11" s="5">
        <v>1.5509259259259261E-3</v>
      </c>
      <c r="J11" s="4">
        <f t="shared" ref="J11:J18" si="0">H11+I11</f>
        <v>2.2222222222222222E-3</v>
      </c>
      <c r="K11" s="30">
        <v>1</v>
      </c>
      <c r="L11" s="13"/>
    </row>
    <row r="12" spans="1:12">
      <c r="A12" s="23">
        <v>2</v>
      </c>
      <c r="B12" s="3" t="s">
        <v>94</v>
      </c>
      <c r="C12" s="3"/>
      <c r="D12" s="23" t="s">
        <v>90</v>
      </c>
      <c r="E12" s="3"/>
      <c r="F12" s="3" t="s">
        <v>85</v>
      </c>
      <c r="G12" s="3" t="s">
        <v>44</v>
      </c>
      <c r="H12" s="4">
        <v>7.175925925925927E-4</v>
      </c>
      <c r="I12" s="5">
        <v>1.5624999999999999E-3</v>
      </c>
      <c r="J12" s="4">
        <f t="shared" si="0"/>
        <v>2.2800925925925927E-3</v>
      </c>
      <c r="K12" s="30">
        <v>2</v>
      </c>
      <c r="L12" s="13"/>
    </row>
    <row r="13" spans="1:12">
      <c r="A13" s="23">
        <v>3</v>
      </c>
      <c r="B13" s="3" t="s">
        <v>93</v>
      </c>
      <c r="C13" s="3"/>
      <c r="D13" s="23">
        <v>1</v>
      </c>
      <c r="E13" s="3"/>
      <c r="F13" s="3" t="s">
        <v>41</v>
      </c>
      <c r="G13" s="3" t="s">
        <v>36</v>
      </c>
      <c r="H13" s="4">
        <v>6.5972222222222213E-4</v>
      </c>
      <c r="I13" s="4">
        <v>1.6550925925925926E-3</v>
      </c>
      <c r="J13" s="4">
        <f t="shared" si="0"/>
        <v>2.3148148148148147E-3</v>
      </c>
      <c r="K13" s="30">
        <v>3</v>
      </c>
      <c r="L13" s="13"/>
    </row>
    <row r="14" spans="1:12">
      <c r="A14" s="23">
        <v>4</v>
      </c>
      <c r="B14" s="3" t="s">
        <v>95</v>
      </c>
      <c r="C14" s="3"/>
      <c r="D14" s="23">
        <v>1</v>
      </c>
      <c r="E14" s="3"/>
      <c r="F14" s="3" t="s">
        <v>85</v>
      </c>
      <c r="G14" s="3" t="s">
        <v>44</v>
      </c>
      <c r="H14" s="4">
        <v>7.291666666666667E-4</v>
      </c>
      <c r="I14" s="4">
        <v>1.5972222222222221E-3</v>
      </c>
      <c r="J14" s="4">
        <f t="shared" si="0"/>
        <v>2.3263888888888887E-3</v>
      </c>
      <c r="K14" s="23">
        <v>4</v>
      </c>
      <c r="L14" s="13"/>
    </row>
    <row r="15" spans="1:12">
      <c r="A15" s="23">
        <v>5</v>
      </c>
      <c r="B15" s="3" t="s">
        <v>89</v>
      </c>
      <c r="C15" s="3"/>
      <c r="D15" s="23" t="s">
        <v>90</v>
      </c>
      <c r="E15" s="3"/>
      <c r="F15" s="3" t="s">
        <v>41</v>
      </c>
      <c r="G15" s="3" t="s">
        <v>36</v>
      </c>
      <c r="H15" s="5">
        <v>7.407407407407407E-4</v>
      </c>
      <c r="I15" s="5">
        <v>1.7939814814814815E-3</v>
      </c>
      <c r="J15" s="4">
        <f t="shared" si="0"/>
        <v>2.5347222222222221E-3</v>
      </c>
      <c r="K15" s="23">
        <v>5</v>
      </c>
      <c r="L15" s="13"/>
    </row>
    <row r="16" spans="1:12">
      <c r="A16" s="23">
        <v>6</v>
      </c>
      <c r="B16" s="3" t="s">
        <v>88</v>
      </c>
      <c r="C16" s="3"/>
      <c r="D16" s="23">
        <v>1</v>
      </c>
      <c r="E16" s="3"/>
      <c r="F16" s="3" t="s">
        <v>85</v>
      </c>
      <c r="G16" s="3" t="s">
        <v>44</v>
      </c>
      <c r="H16" s="5">
        <v>7.291666666666667E-4</v>
      </c>
      <c r="I16" s="5">
        <v>2.0833333333333333E-3</v>
      </c>
      <c r="J16" s="4">
        <f t="shared" si="0"/>
        <v>2.8124999999999999E-3</v>
      </c>
      <c r="K16" s="23">
        <v>6</v>
      </c>
      <c r="L16" s="13"/>
    </row>
    <row r="17" spans="1:12">
      <c r="A17" s="23">
        <v>7</v>
      </c>
      <c r="B17" s="3" t="s">
        <v>86</v>
      </c>
      <c r="C17" s="3"/>
      <c r="D17" s="23">
        <v>2</v>
      </c>
      <c r="E17" s="3"/>
      <c r="F17" s="3" t="s">
        <v>41</v>
      </c>
      <c r="G17" s="3" t="s">
        <v>36</v>
      </c>
      <c r="H17" s="5">
        <v>7.8703703703703705E-4</v>
      </c>
      <c r="I17" s="5">
        <v>2.0717592592592593E-3</v>
      </c>
      <c r="J17" s="4">
        <f t="shared" si="0"/>
        <v>2.8587962962962963E-3</v>
      </c>
      <c r="K17" s="23">
        <v>7</v>
      </c>
      <c r="L17" s="13"/>
    </row>
    <row r="18" spans="1:12">
      <c r="A18" s="23">
        <v>8</v>
      </c>
      <c r="B18" s="3" t="s">
        <v>84</v>
      </c>
      <c r="C18" s="3"/>
      <c r="D18" s="23">
        <v>2</v>
      </c>
      <c r="E18" s="3"/>
      <c r="F18" s="3" t="s">
        <v>85</v>
      </c>
      <c r="G18" s="3" t="s">
        <v>44</v>
      </c>
      <c r="H18" s="5">
        <v>1.1458333333333333E-3</v>
      </c>
      <c r="I18" s="5">
        <v>2.9976851851851848E-3</v>
      </c>
      <c r="J18" s="4">
        <f t="shared" si="0"/>
        <v>4.1435185185185186E-3</v>
      </c>
      <c r="K18" s="23">
        <v>8</v>
      </c>
    </row>
    <row r="36" spans="1:12">
      <c r="A36" s="69" t="s">
        <v>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>
      <c r="A37" s="69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9" spans="1:12">
      <c r="A39" s="72" t="s">
        <v>10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>
      <c r="A40" s="73" t="s">
        <v>25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>
      <c r="A41" s="72" t="s">
        <v>20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>
      <c r="A42" s="73" t="s">
        <v>18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4" spans="1:12" ht="45">
      <c r="A44" s="7" t="s">
        <v>0</v>
      </c>
      <c r="B44" s="1" t="s">
        <v>1</v>
      </c>
      <c r="C44" s="8" t="s">
        <v>14</v>
      </c>
      <c r="D44" s="8" t="s">
        <v>3</v>
      </c>
      <c r="E44" s="8" t="s">
        <v>15</v>
      </c>
      <c r="F44" s="1" t="s">
        <v>2</v>
      </c>
      <c r="G44" s="1" t="s">
        <v>16</v>
      </c>
      <c r="H44" s="2" t="s">
        <v>22</v>
      </c>
      <c r="I44" s="2" t="s">
        <v>23</v>
      </c>
      <c r="J44" s="2" t="s">
        <v>24</v>
      </c>
      <c r="K44" s="1" t="s">
        <v>7</v>
      </c>
      <c r="L44" s="11"/>
    </row>
    <row r="45" spans="1:12" ht="18.75">
      <c r="A45" s="23">
        <v>1</v>
      </c>
      <c r="B45" s="27" t="s">
        <v>99</v>
      </c>
      <c r="C45" s="3"/>
      <c r="D45" s="23">
        <v>1</v>
      </c>
      <c r="E45" s="3"/>
      <c r="F45" s="3" t="s">
        <v>71</v>
      </c>
      <c r="G45" s="3" t="s">
        <v>36</v>
      </c>
      <c r="H45" s="5">
        <v>8.564814814814815E-4</v>
      </c>
      <c r="I45" s="4">
        <v>2.1296296296296298E-3</v>
      </c>
      <c r="J45" s="4">
        <f t="shared" ref="J45:J50" si="1">H45+I45</f>
        <v>2.9861111111111113E-3</v>
      </c>
      <c r="K45" s="25">
        <v>1</v>
      </c>
      <c r="L45" s="13"/>
    </row>
    <row r="46" spans="1:12" ht="18.75">
      <c r="A46" s="23">
        <v>2</v>
      </c>
      <c r="B46" s="27" t="s">
        <v>96</v>
      </c>
      <c r="C46" s="3"/>
      <c r="D46" s="23" t="s">
        <v>90</v>
      </c>
      <c r="E46" s="3"/>
      <c r="F46" s="3" t="s">
        <v>71</v>
      </c>
      <c r="G46" s="3" t="s">
        <v>36</v>
      </c>
      <c r="H46" s="5">
        <v>8.9120370370370362E-4</v>
      </c>
      <c r="I46" s="4">
        <v>2.3148148148148151E-3</v>
      </c>
      <c r="J46" s="4">
        <f t="shared" si="1"/>
        <v>3.2060185185185186E-3</v>
      </c>
      <c r="K46" s="25">
        <v>2</v>
      </c>
      <c r="L46" s="13"/>
    </row>
    <row r="47" spans="1:12" ht="18.75">
      <c r="A47" s="23">
        <v>3</v>
      </c>
      <c r="B47" s="27" t="s">
        <v>98</v>
      </c>
      <c r="C47" s="3"/>
      <c r="D47" s="23" t="s">
        <v>35</v>
      </c>
      <c r="E47" s="3"/>
      <c r="F47" s="3" t="s">
        <v>85</v>
      </c>
      <c r="G47" s="3" t="s">
        <v>44</v>
      </c>
      <c r="H47" s="5">
        <v>9.6064814814814808E-4</v>
      </c>
      <c r="I47" s="5">
        <v>2.4652777777777776E-3</v>
      </c>
      <c r="J47" s="4">
        <f t="shared" si="1"/>
        <v>3.4259259259259256E-3</v>
      </c>
      <c r="K47" s="25">
        <v>3</v>
      </c>
      <c r="L47" s="13"/>
    </row>
    <row r="48" spans="1:12" ht="18.75">
      <c r="A48" s="23">
        <v>4</v>
      </c>
      <c r="B48" s="32" t="s">
        <v>101</v>
      </c>
      <c r="C48" s="3"/>
      <c r="D48" s="24">
        <v>1</v>
      </c>
      <c r="E48" s="3"/>
      <c r="F48" s="22" t="s">
        <v>85</v>
      </c>
      <c r="G48" s="22" t="s">
        <v>44</v>
      </c>
      <c r="H48" s="5">
        <v>9.8379629629629642E-4</v>
      </c>
      <c r="I48" s="4">
        <v>2.5810185185185185E-3</v>
      </c>
      <c r="J48" s="4">
        <f t="shared" si="1"/>
        <v>3.5648148148148149E-3</v>
      </c>
      <c r="K48" s="28">
        <v>4</v>
      </c>
      <c r="L48" s="13"/>
    </row>
    <row r="49" spans="1:12" ht="18.75">
      <c r="A49" s="23">
        <v>5</v>
      </c>
      <c r="B49" s="32" t="s">
        <v>100</v>
      </c>
      <c r="C49" s="3"/>
      <c r="D49" s="24">
        <v>1</v>
      </c>
      <c r="E49" s="3"/>
      <c r="F49" s="22" t="s">
        <v>85</v>
      </c>
      <c r="G49" s="22" t="s">
        <v>44</v>
      </c>
      <c r="H49" s="5">
        <v>1.3773148148148147E-3</v>
      </c>
      <c r="I49" s="5">
        <v>2.6620370370370374E-3</v>
      </c>
      <c r="J49" s="4">
        <f t="shared" si="1"/>
        <v>4.0393518518518521E-3</v>
      </c>
      <c r="K49" s="28">
        <v>5</v>
      </c>
      <c r="L49" s="13"/>
    </row>
    <row r="50" spans="1:12" ht="18.75">
      <c r="A50" s="23">
        <v>6</v>
      </c>
      <c r="B50" s="27" t="s">
        <v>97</v>
      </c>
      <c r="C50" s="3"/>
      <c r="D50" s="23">
        <v>2</v>
      </c>
      <c r="E50" s="3"/>
      <c r="F50" s="3" t="s">
        <v>80</v>
      </c>
      <c r="G50" s="3" t="s">
        <v>36</v>
      </c>
      <c r="H50" s="5">
        <v>1.712962962962963E-3</v>
      </c>
      <c r="I50" s="4">
        <v>3.425925925925926E-3</v>
      </c>
      <c r="J50" s="4">
        <f t="shared" si="1"/>
        <v>5.138888888888889E-3</v>
      </c>
      <c r="K50" s="28">
        <v>6</v>
      </c>
      <c r="L50" s="13"/>
    </row>
    <row r="51" spans="1:12">
      <c r="A51" s="13"/>
      <c r="B51" s="13"/>
      <c r="C51" s="13"/>
      <c r="D51" s="13"/>
      <c r="E51" s="13"/>
      <c r="F51" s="13"/>
      <c r="G51" s="13"/>
      <c r="H51" s="14"/>
      <c r="I51" s="15"/>
      <c r="J51" s="15"/>
      <c r="K51" s="13"/>
      <c r="L51" s="13"/>
    </row>
  </sheetData>
  <sortState ref="B45:J50">
    <sortCondition ref="J45:J50"/>
  </sortState>
  <mergeCells count="12">
    <mergeCell ref="A42:L42"/>
    <mergeCell ref="A2:L2"/>
    <mergeCell ref="A3:L3"/>
    <mergeCell ref="A5:L5"/>
    <mergeCell ref="A6:L6"/>
    <mergeCell ref="A7:L7"/>
    <mergeCell ref="A8:L8"/>
    <mergeCell ref="A36:L36"/>
    <mergeCell ref="A37:L37"/>
    <mergeCell ref="A39:L39"/>
    <mergeCell ref="A40:L40"/>
    <mergeCell ref="A41:L41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WhiteSpace="0" view="pageLayout" workbookViewId="0">
      <selection activeCell="E179" sqref="E179:F184"/>
    </sheetView>
  </sheetViews>
  <sheetFormatPr defaultRowHeight="15"/>
  <cols>
    <col min="1" max="1" width="4.140625" customWidth="1"/>
    <col min="2" max="2" width="25.140625" customWidth="1"/>
    <col min="3" max="3" width="5.28515625" customWidth="1"/>
    <col min="5" max="5" width="17" customWidth="1"/>
    <col min="6" max="6" width="13.28515625" customWidth="1"/>
    <col min="7" max="7" width="12.28515625" customWidth="1"/>
  </cols>
  <sheetData>
    <row r="1" spans="1:12" ht="15" customHeight="1">
      <c r="A1" s="77" t="s">
        <v>26</v>
      </c>
      <c r="B1" s="77"/>
      <c r="C1" s="77"/>
      <c r="D1" s="77"/>
      <c r="E1" s="77"/>
      <c r="F1" s="77"/>
      <c r="G1" s="77"/>
      <c r="H1" s="18"/>
      <c r="I1" s="18"/>
      <c r="J1" s="18"/>
      <c r="K1" s="18"/>
      <c r="L1" s="18"/>
    </row>
    <row r="2" spans="1:12">
      <c r="A2" s="77"/>
      <c r="B2" s="77"/>
      <c r="C2" s="77"/>
      <c r="D2" s="77"/>
      <c r="E2" s="77"/>
      <c r="F2" s="77"/>
      <c r="G2" s="77"/>
      <c r="H2" s="18"/>
      <c r="I2" s="18"/>
      <c r="J2" s="18"/>
      <c r="K2" s="18"/>
      <c r="L2" s="18"/>
    </row>
    <row r="3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>
      <c r="A4" s="78" t="s">
        <v>27</v>
      </c>
      <c r="B4" s="78"/>
      <c r="C4" s="78"/>
      <c r="D4" s="78"/>
      <c r="E4" s="78"/>
      <c r="F4" s="78"/>
      <c r="G4" s="78"/>
      <c r="H4" s="6"/>
      <c r="I4" s="6"/>
      <c r="J4" s="6"/>
      <c r="K4" s="6"/>
      <c r="L4" s="6"/>
    </row>
    <row r="5" spans="1:12">
      <c r="A5" s="79" t="s">
        <v>17</v>
      </c>
      <c r="B5" s="79"/>
      <c r="C5" s="79"/>
      <c r="D5" s="79"/>
      <c r="E5" s="79"/>
      <c r="F5" s="79"/>
      <c r="G5" s="79"/>
      <c r="H5" s="6"/>
      <c r="I5" s="6"/>
      <c r="J5" s="6"/>
      <c r="K5" s="6"/>
      <c r="L5" s="6"/>
    </row>
    <row r="6" spans="1:12">
      <c r="A6" s="79" t="s">
        <v>28</v>
      </c>
      <c r="B6" s="79"/>
      <c r="C6" s="79"/>
      <c r="D6" s="79"/>
      <c r="E6" s="79"/>
      <c r="F6" s="79"/>
      <c r="G6" s="79"/>
      <c r="H6" s="6"/>
      <c r="I6" s="6"/>
      <c r="J6" s="6"/>
      <c r="K6" s="6"/>
      <c r="L6" s="6"/>
    </row>
    <row r="8" spans="1:12" ht="22.5">
      <c r="A8" s="20" t="s">
        <v>0</v>
      </c>
      <c r="B8" s="20" t="s">
        <v>31</v>
      </c>
      <c r="C8" s="20" t="s">
        <v>81</v>
      </c>
      <c r="D8" s="20" t="s">
        <v>29</v>
      </c>
      <c r="E8" s="20" t="s">
        <v>32</v>
      </c>
      <c r="F8" s="20" t="s">
        <v>16</v>
      </c>
      <c r="G8" s="21" t="s">
        <v>30</v>
      </c>
      <c r="H8" s="19"/>
    </row>
    <row r="9" spans="1:12" ht="18.75">
      <c r="A9" s="23">
        <v>1</v>
      </c>
      <c r="B9" s="3" t="s">
        <v>34</v>
      </c>
      <c r="C9" s="23" t="s">
        <v>82</v>
      </c>
      <c r="D9" s="23" t="s">
        <v>35</v>
      </c>
      <c r="E9" s="3" t="s">
        <v>80</v>
      </c>
      <c r="F9" s="3" t="s">
        <v>36</v>
      </c>
      <c r="G9" s="26">
        <v>1</v>
      </c>
    </row>
    <row r="10" spans="1:12" ht="18.75">
      <c r="A10" s="23">
        <v>2</v>
      </c>
      <c r="B10" s="3" t="s">
        <v>37</v>
      </c>
      <c r="C10" s="23" t="s">
        <v>82</v>
      </c>
      <c r="D10" s="23">
        <v>2</v>
      </c>
      <c r="E10" s="3" t="s">
        <v>38</v>
      </c>
      <c r="F10" s="3" t="s">
        <v>36</v>
      </c>
      <c r="G10" s="26">
        <v>2</v>
      </c>
    </row>
    <row r="11" spans="1:12" ht="18.75">
      <c r="A11" s="23">
        <v>3</v>
      </c>
      <c r="B11" s="3" t="s">
        <v>39</v>
      </c>
      <c r="C11" s="23" t="s">
        <v>82</v>
      </c>
      <c r="D11" s="23" t="s">
        <v>40</v>
      </c>
      <c r="E11" s="3" t="s">
        <v>41</v>
      </c>
      <c r="F11" s="3" t="s">
        <v>36</v>
      </c>
      <c r="G11" s="26">
        <v>3</v>
      </c>
    </row>
    <row r="12" spans="1:12" ht="18.75">
      <c r="A12" s="23">
        <v>4</v>
      </c>
      <c r="B12" s="3" t="s">
        <v>42</v>
      </c>
      <c r="C12" s="23" t="s">
        <v>82</v>
      </c>
      <c r="D12" s="23">
        <v>3</v>
      </c>
      <c r="E12" s="3" t="s">
        <v>43</v>
      </c>
      <c r="F12" s="3" t="s">
        <v>44</v>
      </c>
      <c r="G12" s="26">
        <v>4</v>
      </c>
    </row>
    <row r="13" spans="1:12" ht="18.75">
      <c r="A13" s="23">
        <v>5</v>
      </c>
      <c r="B13" s="3" t="s">
        <v>45</v>
      </c>
      <c r="C13" s="23" t="s">
        <v>82</v>
      </c>
      <c r="D13" s="23" t="s">
        <v>35</v>
      </c>
      <c r="E13" s="3" t="s">
        <v>80</v>
      </c>
      <c r="F13" s="3" t="s">
        <v>36</v>
      </c>
      <c r="G13" s="26">
        <v>5</v>
      </c>
    </row>
    <row r="14" spans="1:12" ht="18.75">
      <c r="A14" s="23">
        <v>6</v>
      </c>
      <c r="B14" s="3" t="s">
        <v>46</v>
      </c>
      <c r="C14" s="23" t="s">
        <v>82</v>
      </c>
      <c r="D14" s="23">
        <v>3</v>
      </c>
      <c r="E14" s="3" t="s">
        <v>38</v>
      </c>
      <c r="F14" s="3" t="s">
        <v>36</v>
      </c>
      <c r="G14" s="26">
        <v>6</v>
      </c>
    </row>
    <row r="15" spans="1:12" ht="18.75">
      <c r="A15" s="23">
        <v>7</v>
      </c>
      <c r="B15" s="3" t="s">
        <v>47</v>
      </c>
      <c r="C15" s="23" t="s">
        <v>82</v>
      </c>
      <c r="D15" s="23" t="s">
        <v>48</v>
      </c>
      <c r="E15" s="3" t="s">
        <v>41</v>
      </c>
      <c r="F15" s="3" t="s">
        <v>36</v>
      </c>
      <c r="G15" s="26">
        <v>7</v>
      </c>
    </row>
    <row r="16" spans="1:12" ht="18.75">
      <c r="A16" s="23">
        <v>8</v>
      </c>
      <c r="B16" s="3" t="s">
        <v>49</v>
      </c>
      <c r="C16" s="23" t="s">
        <v>82</v>
      </c>
      <c r="D16" s="23" t="s">
        <v>50</v>
      </c>
      <c r="E16" s="3" t="s">
        <v>43</v>
      </c>
      <c r="F16" s="3" t="s">
        <v>44</v>
      </c>
      <c r="G16" s="26">
        <v>8</v>
      </c>
    </row>
    <row r="17" spans="1:7" ht="18.75">
      <c r="A17" s="23">
        <v>9</v>
      </c>
      <c r="B17" s="3" t="s">
        <v>51</v>
      </c>
      <c r="C17" s="23" t="s">
        <v>82</v>
      </c>
      <c r="D17" s="23">
        <v>3</v>
      </c>
      <c r="E17" s="3" t="s">
        <v>80</v>
      </c>
      <c r="F17" s="3" t="s">
        <v>36</v>
      </c>
      <c r="G17" s="26">
        <v>9</v>
      </c>
    </row>
    <row r="18" spans="1:7" ht="18.75">
      <c r="A18" s="23">
        <v>10</v>
      </c>
      <c r="B18" s="3" t="s">
        <v>52</v>
      </c>
      <c r="C18" s="23" t="s">
        <v>82</v>
      </c>
      <c r="D18" s="23">
        <v>3</v>
      </c>
      <c r="E18" s="3" t="s">
        <v>38</v>
      </c>
      <c r="F18" s="3" t="s">
        <v>36</v>
      </c>
      <c r="G18" s="26">
        <v>10</v>
      </c>
    </row>
    <row r="19" spans="1:7" ht="18.75">
      <c r="A19" s="23">
        <v>11</v>
      </c>
      <c r="B19" s="3" t="s">
        <v>53</v>
      </c>
      <c r="C19" s="23" t="s">
        <v>82</v>
      </c>
      <c r="D19" s="23">
        <v>1</v>
      </c>
      <c r="E19" s="3" t="s">
        <v>41</v>
      </c>
      <c r="F19" s="3" t="s">
        <v>36</v>
      </c>
      <c r="G19" s="26">
        <v>11</v>
      </c>
    </row>
    <row r="20" spans="1:7" ht="18.75">
      <c r="A20" s="23">
        <v>12</v>
      </c>
      <c r="B20" s="3" t="s">
        <v>54</v>
      </c>
      <c r="C20" s="23" t="s">
        <v>82</v>
      </c>
      <c r="D20" s="23">
        <v>3</v>
      </c>
      <c r="E20" s="3" t="s">
        <v>43</v>
      </c>
      <c r="F20" s="3" t="s">
        <v>44</v>
      </c>
      <c r="G20" s="26">
        <v>12</v>
      </c>
    </row>
    <row r="21" spans="1:7" ht="18.75">
      <c r="A21" s="23">
        <v>13</v>
      </c>
      <c r="B21" s="3" t="s">
        <v>55</v>
      </c>
      <c r="C21" s="23" t="s">
        <v>82</v>
      </c>
      <c r="D21" s="23" t="s">
        <v>35</v>
      </c>
      <c r="E21" s="3" t="s">
        <v>80</v>
      </c>
      <c r="F21" s="3" t="s">
        <v>36</v>
      </c>
      <c r="G21" s="26">
        <v>13</v>
      </c>
    </row>
    <row r="22" spans="1:7" ht="18.75">
      <c r="A22" s="23">
        <v>14</v>
      </c>
      <c r="B22" s="3" t="s">
        <v>56</v>
      </c>
      <c r="C22" s="23" t="s">
        <v>82</v>
      </c>
      <c r="D22" s="23">
        <v>3</v>
      </c>
      <c r="E22" s="3" t="s">
        <v>38</v>
      </c>
      <c r="F22" s="3" t="s">
        <v>36</v>
      </c>
      <c r="G22" s="26">
        <v>14</v>
      </c>
    </row>
    <row r="23" spans="1:7" ht="18.75">
      <c r="A23" s="24">
        <v>15</v>
      </c>
      <c r="B23" s="22" t="s">
        <v>57</v>
      </c>
      <c r="C23" s="23" t="s">
        <v>82</v>
      </c>
      <c r="D23" s="23" t="s">
        <v>35</v>
      </c>
      <c r="E23" s="22" t="s">
        <v>58</v>
      </c>
      <c r="F23" s="22" t="s">
        <v>36</v>
      </c>
      <c r="G23" s="26">
        <v>15</v>
      </c>
    </row>
    <row r="24" spans="1:7" ht="18.75">
      <c r="A24" s="24">
        <v>16</v>
      </c>
      <c r="B24" s="22" t="s">
        <v>59</v>
      </c>
      <c r="C24" s="23" t="s">
        <v>82</v>
      </c>
      <c r="D24" s="23">
        <v>2</v>
      </c>
      <c r="E24" s="22" t="s">
        <v>43</v>
      </c>
      <c r="F24" s="22" t="s">
        <v>44</v>
      </c>
      <c r="G24" s="26">
        <v>16</v>
      </c>
    </row>
    <row r="25" spans="1:7" ht="18.75">
      <c r="A25" s="24">
        <v>17</v>
      </c>
      <c r="B25" s="22" t="s">
        <v>60</v>
      </c>
      <c r="C25" s="23" t="s">
        <v>82</v>
      </c>
      <c r="D25" s="23" t="s">
        <v>35</v>
      </c>
      <c r="E25" s="22" t="s">
        <v>38</v>
      </c>
      <c r="F25" s="22" t="s">
        <v>36</v>
      </c>
      <c r="G25" s="26">
        <v>17</v>
      </c>
    </row>
    <row r="26" spans="1:7" ht="18.75">
      <c r="A26" s="24">
        <v>18</v>
      </c>
      <c r="B26" s="22" t="s">
        <v>61</v>
      </c>
      <c r="C26" s="23" t="s">
        <v>82</v>
      </c>
      <c r="D26" s="23" t="s">
        <v>35</v>
      </c>
      <c r="E26" s="22" t="s">
        <v>58</v>
      </c>
      <c r="F26" s="22" t="s">
        <v>36</v>
      </c>
      <c r="G26" s="26">
        <v>18</v>
      </c>
    </row>
    <row r="27" spans="1:7" ht="18.75">
      <c r="A27" s="24">
        <v>19</v>
      </c>
      <c r="B27" s="22" t="s">
        <v>62</v>
      </c>
      <c r="C27" s="23" t="s">
        <v>82</v>
      </c>
      <c r="D27" s="23">
        <v>2</v>
      </c>
      <c r="E27" s="22" t="s">
        <v>43</v>
      </c>
      <c r="F27" s="22" t="s">
        <v>44</v>
      </c>
      <c r="G27" s="26">
        <v>19</v>
      </c>
    </row>
    <row r="28" spans="1:7" ht="18.75">
      <c r="A28" s="24">
        <v>20</v>
      </c>
      <c r="B28" s="22" t="s">
        <v>63</v>
      </c>
      <c r="C28" s="23" t="s">
        <v>82</v>
      </c>
      <c r="D28" s="23" t="s">
        <v>35</v>
      </c>
      <c r="E28" s="22" t="s">
        <v>43</v>
      </c>
      <c r="F28" s="22" t="s">
        <v>44</v>
      </c>
      <c r="G28" s="26">
        <v>20</v>
      </c>
    </row>
    <row r="29" spans="1:7" ht="18.75">
      <c r="A29" s="24">
        <v>21</v>
      </c>
      <c r="B29" s="22" t="s">
        <v>64</v>
      </c>
      <c r="C29" s="23" t="s">
        <v>82</v>
      </c>
      <c r="D29" s="23" t="s">
        <v>50</v>
      </c>
      <c r="E29" s="22" t="s">
        <v>43</v>
      </c>
      <c r="F29" s="22" t="s">
        <v>44</v>
      </c>
      <c r="G29" s="26">
        <v>21</v>
      </c>
    </row>
    <row r="30" spans="1:7" ht="18.75">
      <c r="A30" s="24">
        <v>22</v>
      </c>
      <c r="B30" s="22" t="s">
        <v>65</v>
      </c>
      <c r="C30" s="23" t="s">
        <v>82</v>
      </c>
      <c r="D30" s="23">
        <v>2</v>
      </c>
      <c r="E30" s="22" t="s">
        <v>43</v>
      </c>
      <c r="F30" s="22" t="s">
        <v>44</v>
      </c>
      <c r="G30" s="26">
        <v>22</v>
      </c>
    </row>
    <row r="31" spans="1:7" ht="18.75">
      <c r="A31" s="24">
        <v>23</v>
      </c>
      <c r="B31" s="22" t="s">
        <v>66</v>
      </c>
      <c r="C31" s="23" t="s">
        <v>82</v>
      </c>
      <c r="D31" s="23">
        <v>3</v>
      </c>
      <c r="E31" s="22" t="s">
        <v>43</v>
      </c>
      <c r="F31" s="22" t="s">
        <v>44</v>
      </c>
      <c r="G31" s="26">
        <v>23</v>
      </c>
    </row>
    <row r="32" spans="1:7" ht="18.75">
      <c r="A32" s="24">
        <v>24</v>
      </c>
      <c r="B32" s="22" t="s">
        <v>67</v>
      </c>
      <c r="C32" s="24" t="s">
        <v>83</v>
      </c>
      <c r="D32" s="23">
        <v>3</v>
      </c>
      <c r="E32" s="22" t="s">
        <v>38</v>
      </c>
      <c r="F32" s="22" t="s">
        <v>36</v>
      </c>
      <c r="G32" s="26">
        <v>24</v>
      </c>
    </row>
    <row r="33" spans="1:7" ht="18.75">
      <c r="A33" s="24">
        <v>25</v>
      </c>
      <c r="B33" s="22" t="s">
        <v>68</v>
      </c>
      <c r="C33" s="24" t="s">
        <v>83</v>
      </c>
      <c r="D33" s="23" t="s">
        <v>35</v>
      </c>
      <c r="E33" s="22" t="s">
        <v>58</v>
      </c>
      <c r="F33" s="22" t="s">
        <v>36</v>
      </c>
      <c r="G33" s="26">
        <v>25</v>
      </c>
    </row>
    <row r="34" spans="1:7" ht="18.75">
      <c r="A34" s="24">
        <v>26</v>
      </c>
      <c r="B34" s="22" t="s">
        <v>69</v>
      </c>
      <c r="C34" s="24" t="s">
        <v>83</v>
      </c>
      <c r="D34" s="23">
        <v>3</v>
      </c>
      <c r="E34" s="22" t="s">
        <v>43</v>
      </c>
      <c r="F34" s="22" t="s">
        <v>44</v>
      </c>
      <c r="G34" s="26">
        <v>26</v>
      </c>
    </row>
    <row r="35" spans="1:7" ht="18.75">
      <c r="A35" s="24">
        <v>27</v>
      </c>
      <c r="B35" s="22" t="s">
        <v>70</v>
      </c>
      <c r="C35" s="24" t="s">
        <v>83</v>
      </c>
      <c r="D35" s="23" t="s">
        <v>48</v>
      </c>
      <c r="E35" s="22" t="s">
        <v>71</v>
      </c>
      <c r="F35" s="22" t="s">
        <v>36</v>
      </c>
      <c r="G35" s="26">
        <v>27</v>
      </c>
    </row>
    <row r="36" spans="1:7" ht="18.75">
      <c r="A36" s="24">
        <v>28</v>
      </c>
      <c r="B36" s="22" t="s">
        <v>72</v>
      </c>
      <c r="C36" s="24" t="s">
        <v>83</v>
      </c>
      <c r="D36" s="23" t="s">
        <v>35</v>
      </c>
      <c r="E36" s="22" t="s">
        <v>38</v>
      </c>
      <c r="F36" s="22" t="s">
        <v>36</v>
      </c>
      <c r="G36" s="26">
        <v>28</v>
      </c>
    </row>
    <row r="37" spans="1:7" ht="18.75">
      <c r="A37" s="24">
        <v>29</v>
      </c>
      <c r="B37" s="22" t="s">
        <v>73</v>
      </c>
      <c r="C37" s="24" t="s">
        <v>83</v>
      </c>
      <c r="D37" s="23">
        <v>3</v>
      </c>
      <c r="E37" s="22" t="s">
        <v>71</v>
      </c>
      <c r="F37" s="22" t="s">
        <v>36</v>
      </c>
      <c r="G37" s="26">
        <v>29</v>
      </c>
    </row>
    <row r="38" spans="1:7" ht="18.75">
      <c r="A38" s="24">
        <v>30</v>
      </c>
      <c r="B38" s="22" t="s">
        <v>74</v>
      </c>
      <c r="C38" s="24" t="s">
        <v>83</v>
      </c>
      <c r="D38" s="23" t="s">
        <v>35</v>
      </c>
      <c r="E38" s="22" t="s">
        <v>38</v>
      </c>
      <c r="F38" s="22" t="s">
        <v>36</v>
      </c>
      <c r="G38" s="26">
        <v>30</v>
      </c>
    </row>
    <row r="39" spans="1:7" ht="18.75">
      <c r="A39" s="24">
        <v>31</v>
      </c>
      <c r="B39" s="22" t="s">
        <v>75</v>
      </c>
      <c r="C39" s="24" t="s">
        <v>83</v>
      </c>
      <c r="D39" s="23" t="s">
        <v>48</v>
      </c>
      <c r="E39" s="22" t="s">
        <v>71</v>
      </c>
      <c r="F39" s="22" t="s">
        <v>36</v>
      </c>
      <c r="G39" s="26">
        <v>31</v>
      </c>
    </row>
    <row r="40" spans="1:7" ht="18.75">
      <c r="A40" s="24">
        <v>32</v>
      </c>
      <c r="B40" s="22" t="s">
        <v>76</v>
      </c>
      <c r="C40" s="24" t="s">
        <v>83</v>
      </c>
      <c r="D40" s="23" t="s">
        <v>35</v>
      </c>
      <c r="E40" s="22" t="s">
        <v>77</v>
      </c>
      <c r="F40" s="22" t="s">
        <v>36</v>
      </c>
      <c r="G40" s="26">
        <v>32</v>
      </c>
    </row>
    <row r="41" spans="1:7" ht="18.75">
      <c r="A41" s="24">
        <v>33</v>
      </c>
      <c r="B41" s="22" t="s">
        <v>78</v>
      </c>
      <c r="C41" s="24" t="s">
        <v>83</v>
      </c>
      <c r="D41" s="23">
        <v>3</v>
      </c>
      <c r="E41" s="22" t="s">
        <v>71</v>
      </c>
      <c r="F41" s="22" t="s">
        <v>36</v>
      </c>
      <c r="G41" s="26">
        <v>33</v>
      </c>
    </row>
    <row r="42" spans="1:7" ht="18.75">
      <c r="A42" s="24">
        <v>34</v>
      </c>
      <c r="B42" s="22" t="s">
        <v>79</v>
      </c>
      <c r="C42" s="24" t="s">
        <v>83</v>
      </c>
      <c r="D42" s="23" t="s">
        <v>35</v>
      </c>
      <c r="E42" s="22" t="s">
        <v>77</v>
      </c>
      <c r="F42" s="22" t="s">
        <v>36</v>
      </c>
      <c r="G42" s="26">
        <v>34</v>
      </c>
    </row>
    <row r="47" spans="1:7" ht="9" customHeight="1"/>
    <row r="48" spans="1:7" hidden="1"/>
    <row r="49" spans="1:7" hidden="1"/>
    <row r="50" spans="1:7" hidden="1"/>
    <row r="51" spans="1:7" ht="5.25" customHeight="1"/>
    <row r="52" spans="1:7" hidden="1"/>
    <row r="53" spans="1:7" hidden="1"/>
    <row r="54" spans="1:7" hidden="1"/>
    <row r="55" spans="1:7">
      <c r="A55" s="77" t="s">
        <v>26</v>
      </c>
      <c r="B55" s="77"/>
      <c r="C55" s="77"/>
      <c r="D55" s="77"/>
      <c r="E55" s="77"/>
      <c r="F55" s="77"/>
      <c r="G55" s="77"/>
    </row>
    <row r="56" spans="1:7">
      <c r="A56" s="77"/>
      <c r="B56" s="77"/>
      <c r="C56" s="77"/>
      <c r="D56" s="77"/>
      <c r="E56" s="77"/>
      <c r="F56" s="77"/>
      <c r="G56" s="77"/>
    </row>
    <row r="57" spans="1:7">
      <c r="A57" s="6"/>
      <c r="B57" s="6"/>
      <c r="C57" s="6"/>
      <c r="D57" s="6"/>
      <c r="E57" s="6"/>
      <c r="F57" s="6"/>
      <c r="G57" s="6"/>
    </row>
    <row r="58" spans="1:7">
      <c r="A58" s="78" t="s">
        <v>27</v>
      </c>
      <c r="B58" s="78"/>
      <c r="C58" s="78"/>
      <c r="D58" s="78"/>
      <c r="E58" s="78"/>
      <c r="F58" s="78"/>
      <c r="G58" s="78"/>
    </row>
    <row r="59" spans="1:7">
      <c r="A59" s="79" t="s">
        <v>17</v>
      </c>
      <c r="B59" s="79"/>
      <c r="C59" s="79"/>
      <c r="D59" s="79"/>
      <c r="E59" s="79"/>
      <c r="F59" s="79"/>
      <c r="G59" s="79"/>
    </row>
    <row r="60" spans="1:7">
      <c r="A60" s="79" t="s">
        <v>33</v>
      </c>
      <c r="B60" s="79"/>
      <c r="C60" s="79"/>
      <c r="D60" s="79"/>
      <c r="E60" s="79"/>
      <c r="F60" s="79"/>
      <c r="G60" s="79"/>
    </row>
    <row r="62" spans="1:7" ht="22.5">
      <c r="A62" s="20" t="s">
        <v>0</v>
      </c>
      <c r="B62" s="20" t="s">
        <v>31</v>
      </c>
      <c r="C62" s="20" t="s">
        <v>81</v>
      </c>
      <c r="D62" s="20" t="s">
        <v>29</v>
      </c>
      <c r="E62" s="20" t="s">
        <v>32</v>
      </c>
      <c r="F62" s="20" t="s">
        <v>16</v>
      </c>
      <c r="G62" s="21" t="s">
        <v>30</v>
      </c>
    </row>
    <row r="63" spans="1:7" ht="18.75">
      <c r="A63" s="23">
        <v>1</v>
      </c>
      <c r="B63" s="3" t="s">
        <v>84</v>
      </c>
      <c r="C63" s="23" t="s">
        <v>82</v>
      </c>
      <c r="D63" s="23">
        <v>2</v>
      </c>
      <c r="E63" s="3" t="s">
        <v>85</v>
      </c>
      <c r="F63" s="3" t="s">
        <v>44</v>
      </c>
      <c r="G63" s="26">
        <v>35</v>
      </c>
    </row>
    <row r="64" spans="1:7" ht="18.75">
      <c r="A64" s="23">
        <v>2</v>
      </c>
      <c r="B64" s="3" t="s">
        <v>86</v>
      </c>
      <c r="C64" s="23" t="s">
        <v>82</v>
      </c>
      <c r="D64" s="23">
        <v>2</v>
      </c>
      <c r="E64" s="3" t="s">
        <v>41</v>
      </c>
      <c r="F64" s="3" t="s">
        <v>36</v>
      </c>
      <c r="G64" s="26">
        <v>36</v>
      </c>
    </row>
    <row r="65" spans="1:7" ht="18.75">
      <c r="A65" s="23">
        <v>3</v>
      </c>
      <c r="B65" s="3" t="s">
        <v>87</v>
      </c>
      <c r="C65" s="23" t="s">
        <v>82</v>
      </c>
      <c r="D65" s="23" t="s">
        <v>35</v>
      </c>
      <c r="E65" s="3" t="s">
        <v>80</v>
      </c>
      <c r="F65" s="3" t="s">
        <v>36</v>
      </c>
      <c r="G65" s="26">
        <v>37</v>
      </c>
    </row>
    <row r="66" spans="1:7" ht="18.75">
      <c r="A66" s="23">
        <v>4</v>
      </c>
      <c r="B66" s="3" t="s">
        <v>88</v>
      </c>
      <c r="C66" s="23" t="s">
        <v>82</v>
      </c>
      <c r="D66" s="23">
        <v>1</v>
      </c>
      <c r="E66" s="3" t="s">
        <v>85</v>
      </c>
      <c r="F66" s="3" t="s">
        <v>44</v>
      </c>
      <c r="G66" s="26">
        <v>38</v>
      </c>
    </row>
    <row r="67" spans="1:7" ht="18.75">
      <c r="A67" s="23">
        <v>5</v>
      </c>
      <c r="B67" s="3" t="s">
        <v>89</v>
      </c>
      <c r="C67" s="23" t="s">
        <v>82</v>
      </c>
      <c r="D67" s="23" t="s">
        <v>90</v>
      </c>
      <c r="E67" s="3" t="s">
        <v>41</v>
      </c>
      <c r="F67" s="3" t="s">
        <v>36</v>
      </c>
      <c r="G67" s="26">
        <v>39</v>
      </c>
    </row>
    <row r="68" spans="1:7" ht="18.75">
      <c r="A68" s="23">
        <v>6</v>
      </c>
      <c r="B68" s="3" t="s">
        <v>91</v>
      </c>
      <c r="C68" s="23" t="s">
        <v>82</v>
      </c>
      <c r="D68" s="23" t="s">
        <v>90</v>
      </c>
      <c r="E68" s="3" t="s">
        <v>80</v>
      </c>
      <c r="F68" s="3" t="s">
        <v>36</v>
      </c>
      <c r="G68" s="26">
        <v>40</v>
      </c>
    </row>
    <row r="69" spans="1:7" ht="18.75">
      <c r="A69" s="23">
        <v>7</v>
      </c>
      <c r="B69" s="3" t="s">
        <v>92</v>
      </c>
      <c r="C69" s="23" t="s">
        <v>82</v>
      </c>
      <c r="D69" s="23">
        <v>1</v>
      </c>
      <c r="E69" s="3" t="s">
        <v>85</v>
      </c>
      <c r="F69" s="3" t="s">
        <v>44</v>
      </c>
      <c r="G69" s="26">
        <v>41</v>
      </c>
    </row>
    <row r="70" spans="1:7" ht="18.75">
      <c r="A70" s="23">
        <v>8</v>
      </c>
      <c r="B70" s="3" t="s">
        <v>93</v>
      </c>
      <c r="C70" s="23" t="s">
        <v>82</v>
      </c>
      <c r="D70" s="23">
        <v>1</v>
      </c>
      <c r="E70" s="3" t="s">
        <v>41</v>
      </c>
      <c r="F70" s="3" t="s">
        <v>36</v>
      </c>
      <c r="G70" s="26">
        <v>42</v>
      </c>
    </row>
    <row r="71" spans="1:7" ht="18.75">
      <c r="A71" s="23">
        <v>9</v>
      </c>
      <c r="B71" s="3" t="s">
        <v>94</v>
      </c>
      <c r="C71" s="23" t="s">
        <v>82</v>
      </c>
      <c r="D71" s="23" t="s">
        <v>90</v>
      </c>
      <c r="E71" s="3" t="s">
        <v>85</v>
      </c>
      <c r="F71" s="3" t="s">
        <v>44</v>
      </c>
      <c r="G71" s="26">
        <v>43</v>
      </c>
    </row>
    <row r="72" spans="1:7" ht="18.75">
      <c r="A72" s="23">
        <v>10</v>
      </c>
      <c r="B72" s="3" t="s">
        <v>95</v>
      </c>
      <c r="C72" s="23" t="s">
        <v>82</v>
      </c>
      <c r="D72" s="23">
        <v>1</v>
      </c>
      <c r="E72" s="3" t="s">
        <v>85</v>
      </c>
      <c r="F72" s="3" t="s">
        <v>44</v>
      </c>
      <c r="G72" s="26">
        <v>44</v>
      </c>
    </row>
    <row r="73" spans="1:7" ht="18.75">
      <c r="A73" s="23">
        <v>11</v>
      </c>
      <c r="B73" s="3" t="s">
        <v>96</v>
      </c>
      <c r="C73" s="23" t="s">
        <v>83</v>
      </c>
      <c r="D73" s="23" t="s">
        <v>90</v>
      </c>
      <c r="E73" s="3" t="s">
        <v>71</v>
      </c>
      <c r="F73" s="3" t="s">
        <v>36</v>
      </c>
      <c r="G73" s="26">
        <v>45</v>
      </c>
    </row>
    <row r="74" spans="1:7" ht="18.75">
      <c r="A74" s="23">
        <v>12</v>
      </c>
      <c r="B74" s="3" t="s">
        <v>97</v>
      </c>
      <c r="C74" s="23" t="s">
        <v>83</v>
      </c>
      <c r="D74" s="23">
        <v>2</v>
      </c>
      <c r="E74" s="3" t="s">
        <v>80</v>
      </c>
      <c r="F74" s="3" t="s">
        <v>36</v>
      </c>
      <c r="G74" s="26">
        <v>46</v>
      </c>
    </row>
    <row r="75" spans="1:7" ht="18.75">
      <c r="A75" s="23">
        <v>13</v>
      </c>
      <c r="B75" s="3" t="s">
        <v>98</v>
      </c>
      <c r="C75" s="23" t="s">
        <v>83</v>
      </c>
      <c r="D75" s="23" t="s">
        <v>35</v>
      </c>
      <c r="E75" s="3" t="s">
        <v>85</v>
      </c>
      <c r="F75" s="3" t="s">
        <v>44</v>
      </c>
      <c r="G75" s="26">
        <v>47</v>
      </c>
    </row>
    <row r="76" spans="1:7" ht="18.75">
      <c r="A76" s="23">
        <v>14</v>
      </c>
      <c r="B76" s="3" t="s">
        <v>99</v>
      </c>
      <c r="C76" s="23" t="s">
        <v>83</v>
      </c>
      <c r="D76" s="23">
        <v>1</v>
      </c>
      <c r="E76" s="3" t="s">
        <v>71</v>
      </c>
      <c r="F76" s="3" t="s">
        <v>36</v>
      </c>
      <c r="G76" s="26">
        <v>48</v>
      </c>
    </row>
    <row r="77" spans="1:7" ht="18.75">
      <c r="A77" s="24">
        <v>15</v>
      </c>
      <c r="B77" s="22" t="s">
        <v>100</v>
      </c>
      <c r="C77" s="23" t="s">
        <v>83</v>
      </c>
      <c r="D77" s="24">
        <v>1</v>
      </c>
      <c r="E77" s="22" t="s">
        <v>85</v>
      </c>
      <c r="F77" s="22" t="s">
        <v>44</v>
      </c>
      <c r="G77" s="26">
        <v>49</v>
      </c>
    </row>
    <row r="78" spans="1:7" ht="18.75">
      <c r="A78" s="24">
        <v>16</v>
      </c>
      <c r="B78" s="22" t="s">
        <v>101</v>
      </c>
      <c r="C78" s="23" t="s">
        <v>83</v>
      </c>
      <c r="D78" s="24">
        <v>1</v>
      </c>
      <c r="E78" s="22" t="s">
        <v>85</v>
      </c>
      <c r="F78" s="22" t="s">
        <v>44</v>
      </c>
      <c r="G78" s="26">
        <v>50</v>
      </c>
    </row>
    <row r="104" spans="1:7" ht="11.25" customHeight="1"/>
    <row r="105" spans="1:7" hidden="1"/>
    <row r="106" spans="1:7" hidden="1"/>
    <row r="107" spans="1:7" hidden="1"/>
    <row r="108" spans="1:7" hidden="1"/>
    <row r="109" spans="1:7">
      <c r="A109" s="80" t="s">
        <v>26</v>
      </c>
      <c r="B109" s="80"/>
      <c r="C109" s="80"/>
      <c r="D109" s="80"/>
      <c r="E109" s="80"/>
      <c r="F109" s="80"/>
      <c r="G109" s="80"/>
    </row>
    <row r="110" spans="1:7">
      <c r="A110" s="80"/>
      <c r="B110" s="80"/>
      <c r="C110" s="80"/>
      <c r="D110" s="80"/>
      <c r="E110" s="80"/>
      <c r="F110" s="80"/>
      <c r="G110" s="80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78" t="s">
        <v>27</v>
      </c>
      <c r="B112" s="78"/>
      <c r="C112" s="78"/>
      <c r="D112" s="78"/>
      <c r="E112" s="78"/>
      <c r="F112" s="78"/>
      <c r="G112" s="78"/>
    </row>
    <row r="113" spans="1:7">
      <c r="A113" s="79" t="s">
        <v>19</v>
      </c>
      <c r="B113" s="79"/>
      <c r="C113" s="79"/>
      <c r="D113" s="79"/>
      <c r="E113" s="79"/>
      <c r="F113" s="79"/>
      <c r="G113" s="79"/>
    </row>
    <row r="114" spans="1:7">
      <c r="A114" s="79" t="s">
        <v>28</v>
      </c>
      <c r="B114" s="79"/>
      <c r="C114" s="79"/>
      <c r="D114" s="79"/>
      <c r="E114" s="79"/>
      <c r="F114" s="79"/>
      <c r="G114" s="79"/>
    </row>
    <row r="116" spans="1:7" ht="22.5">
      <c r="A116" s="20" t="s">
        <v>0</v>
      </c>
      <c r="B116" s="20" t="s">
        <v>31</v>
      </c>
      <c r="C116" s="20" t="s">
        <v>81</v>
      </c>
      <c r="D116" s="20" t="s">
        <v>29</v>
      </c>
      <c r="E116" s="20" t="s">
        <v>32</v>
      </c>
      <c r="F116" s="20" t="s">
        <v>16</v>
      </c>
      <c r="G116" s="21" t="s">
        <v>30</v>
      </c>
    </row>
    <row r="117" spans="1:7" ht="18.75">
      <c r="A117" s="23">
        <v>1</v>
      </c>
      <c r="B117" s="34" t="s">
        <v>34</v>
      </c>
      <c r="C117" s="23" t="s">
        <v>82</v>
      </c>
      <c r="D117" s="28" t="s">
        <v>35</v>
      </c>
      <c r="E117" s="34" t="s">
        <v>80</v>
      </c>
      <c r="F117" s="34" t="s">
        <v>36</v>
      </c>
      <c r="G117" s="26">
        <v>1</v>
      </c>
    </row>
    <row r="118" spans="1:7" ht="18.75">
      <c r="A118" s="23">
        <v>2</v>
      </c>
      <c r="B118" s="33" t="s">
        <v>57</v>
      </c>
      <c r="C118" s="23" t="s">
        <v>82</v>
      </c>
      <c r="D118" s="28" t="s">
        <v>35</v>
      </c>
      <c r="E118" s="33" t="s">
        <v>58</v>
      </c>
      <c r="F118" s="33" t="s">
        <v>36</v>
      </c>
      <c r="G118" s="26">
        <v>2</v>
      </c>
    </row>
    <row r="119" spans="1:7" ht="18.75">
      <c r="A119" s="23">
        <v>3</v>
      </c>
      <c r="B119" s="34" t="s">
        <v>45</v>
      </c>
      <c r="C119" s="23" t="s">
        <v>82</v>
      </c>
      <c r="D119" s="28" t="s">
        <v>35</v>
      </c>
      <c r="E119" s="34" t="s">
        <v>80</v>
      </c>
      <c r="F119" s="34" t="s">
        <v>36</v>
      </c>
      <c r="G119" s="26">
        <v>3</v>
      </c>
    </row>
    <row r="120" spans="1:7" ht="18.75">
      <c r="A120" s="23">
        <v>4</v>
      </c>
      <c r="B120" s="34" t="s">
        <v>55</v>
      </c>
      <c r="C120" s="23" t="s">
        <v>82</v>
      </c>
      <c r="D120" s="28" t="s">
        <v>35</v>
      </c>
      <c r="E120" s="34" t="s">
        <v>80</v>
      </c>
      <c r="F120" s="34" t="s">
        <v>36</v>
      </c>
      <c r="G120" s="26">
        <v>4</v>
      </c>
    </row>
    <row r="121" spans="1:7" ht="18.75">
      <c r="A121" s="23">
        <v>5</v>
      </c>
      <c r="B121" s="34" t="s">
        <v>56</v>
      </c>
      <c r="C121" s="23" t="s">
        <v>82</v>
      </c>
      <c r="D121" s="28">
        <v>3</v>
      </c>
      <c r="E121" s="34" t="s">
        <v>38</v>
      </c>
      <c r="F121" s="34" t="s">
        <v>36</v>
      </c>
      <c r="G121" s="26">
        <v>5</v>
      </c>
    </row>
    <row r="122" spans="1:7" ht="18.75">
      <c r="A122" s="23">
        <v>6</v>
      </c>
      <c r="B122" s="33" t="s">
        <v>61</v>
      </c>
      <c r="C122" s="23" t="s">
        <v>82</v>
      </c>
      <c r="D122" s="28" t="s">
        <v>35</v>
      </c>
      <c r="E122" s="33" t="s">
        <v>58</v>
      </c>
      <c r="F122" s="33" t="s">
        <v>36</v>
      </c>
      <c r="G122" s="26">
        <v>6</v>
      </c>
    </row>
    <row r="123" spans="1:7" ht="18.75">
      <c r="A123" s="23">
        <v>7</v>
      </c>
      <c r="B123" s="33" t="s">
        <v>62</v>
      </c>
      <c r="C123" s="23" t="s">
        <v>82</v>
      </c>
      <c r="D123" s="28">
        <v>2</v>
      </c>
      <c r="E123" s="33" t="s">
        <v>43</v>
      </c>
      <c r="F123" s="33" t="s">
        <v>44</v>
      </c>
      <c r="G123" s="26">
        <v>7</v>
      </c>
    </row>
    <row r="124" spans="1:7" ht="18.75">
      <c r="A124" s="23">
        <v>8</v>
      </c>
      <c r="B124" s="33" t="s">
        <v>60</v>
      </c>
      <c r="C124" s="23" t="s">
        <v>82</v>
      </c>
      <c r="D124" s="28" t="s">
        <v>35</v>
      </c>
      <c r="E124" s="33" t="s">
        <v>38</v>
      </c>
      <c r="F124" s="33" t="s">
        <v>36</v>
      </c>
      <c r="G124" s="26">
        <v>8</v>
      </c>
    </row>
    <row r="125" spans="1:7" ht="18.75">
      <c r="A125" s="23">
        <v>9</v>
      </c>
      <c r="B125" s="34" t="s">
        <v>37</v>
      </c>
      <c r="C125" s="23" t="s">
        <v>82</v>
      </c>
      <c r="D125" s="28">
        <v>2</v>
      </c>
      <c r="E125" s="34" t="s">
        <v>38</v>
      </c>
      <c r="F125" s="34" t="s">
        <v>36</v>
      </c>
      <c r="G125" s="26">
        <v>9</v>
      </c>
    </row>
    <row r="126" spans="1:7" ht="18.75">
      <c r="A126" s="23">
        <v>10</v>
      </c>
      <c r="B126" s="34" t="s">
        <v>47</v>
      </c>
      <c r="C126" s="23" t="s">
        <v>82</v>
      </c>
      <c r="D126" s="28" t="s">
        <v>48</v>
      </c>
      <c r="E126" s="34" t="s">
        <v>41</v>
      </c>
      <c r="F126" s="34" t="s">
        <v>36</v>
      </c>
      <c r="G126" s="26">
        <v>10</v>
      </c>
    </row>
    <row r="127" spans="1:7" ht="18.75">
      <c r="A127" s="23">
        <v>11</v>
      </c>
      <c r="B127" s="33" t="s">
        <v>63</v>
      </c>
      <c r="C127" s="23" t="s">
        <v>82</v>
      </c>
      <c r="D127" s="28" t="s">
        <v>35</v>
      </c>
      <c r="E127" s="33" t="s">
        <v>43</v>
      </c>
      <c r="F127" s="33" t="s">
        <v>44</v>
      </c>
      <c r="G127" s="26">
        <v>11</v>
      </c>
    </row>
    <row r="128" spans="1:7" ht="18.75">
      <c r="A128" s="23">
        <v>12</v>
      </c>
      <c r="B128" s="34" t="s">
        <v>49</v>
      </c>
      <c r="C128" s="23" t="s">
        <v>82</v>
      </c>
      <c r="D128" s="28" t="s">
        <v>50</v>
      </c>
      <c r="E128" s="34" t="s">
        <v>43</v>
      </c>
      <c r="F128" s="34" t="s">
        <v>44</v>
      </c>
      <c r="G128" s="26">
        <v>12</v>
      </c>
    </row>
    <row r="129" spans="1:7" ht="18.75">
      <c r="A129" s="23">
        <v>13</v>
      </c>
      <c r="B129" s="34" t="s">
        <v>39</v>
      </c>
      <c r="C129" s="23" t="s">
        <v>82</v>
      </c>
      <c r="D129" s="28" t="s">
        <v>40</v>
      </c>
      <c r="E129" s="34" t="s">
        <v>41</v>
      </c>
      <c r="F129" s="34" t="s">
        <v>36</v>
      </c>
      <c r="G129" s="26">
        <v>13</v>
      </c>
    </row>
    <row r="130" spans="1:7" ht="18.75">
      <c r="A130" s="23">
        <v>14</v>
      </c>
      <c r="B130" s="34" t="s">
        <v>51</v>
      </c>
      <c r="C130" s="23" t="s">
        <v>82</v>
      </c>
      <c r="D130" s="28">
        <v>3</v>
      </c>
      <c r="E130" s="34" t="s">
        <v>80</v>
      </c>
      <c r="F130" s="34" t="s">
        <v>36</v>
      </c>
      <c r="G130" s="26">
        <v>14</v>
      </c>
    </row>
    <row r="131" spans="1:7" ht="18.75">
      <c r="A131" s="23">
        <v>15</v>
      </c>
      <c r="B131" s="34" t="s">
        <v>42</v>
      </c>
      <c r="C131" s="23" t="s">
        <v>82</v>
      </c>
      <c r="D131" s="28">
        <v>3</v>
      </c>
      <c r="E131" s="34" t="s">
        <v>43</v>
      </c>
      <c r="F131" s="34" t="s">
        <v>44</v>
      </c>
      <c r="G131" s="26">
        <v>15</v>
      </c>
    </row>
    <row r="132" spans="1:7" ht="18.75">
      <c r="A132" s="23">
        <v>16</v>
      </c>
      <c r="B132" s="34" t="s">
        <v>54</v>
      </c>
      <c r="C132" s="23" t="s">
        <v>82</v>
      </c>
      <c r="D132" s="28">
        <v>3</v>
      </c>
      <c r="E132" s="34" t="s">
        <v>43</v>
      </c>
      <c r="F132" s="34" t="s">
        <v>44</v>
      </c>
      <c r="G132" s="26">
        <v>16</v>
      </c>
    </row>
    <row r="133" spans="1:7" ht="18.75">
      <c r="A133" s="23">
        <v>17</v>
      </c>
      <c r="B133" s="34" t="s">
        <v>52</v>
      </c>
      <c r="C133" s="23" t="s">
        <v>82</v>
      </c>
      <c r="D133" s="28">
        <v>3</v>
      </c>
      <c r="E133" s="34" t="s">
        <v>38</v>
      </c>
      <c r="F133" s="34" t="s">
        <v>36</v>
      </c>
      <c r="G133" s="26">
        <v>17</v>
      </c>
    </row>
    <row r="134" spans="1:7" ht="18.75">
      <c r="A134" s="23">
        <v>18</v>
      </c>
      <c r="B134" s="33" t="s">
        <v>66</v>
      </c>
      <c r="C134" s="23" t="s">
        <v>82</v>
      </c>
      <c r="D134" s="28">
        <v>3</v>
      </c>
      <c r="E134" s="33" t="s">
        <v>43</v>
      </c>
      <c r="F134" s="33" t="s">
        <v>44</v>
      </c>
      <c r="G134" s="26">
        <v>18</v>
      </c>
    </row>
    <row r="135" spans="1:7" ht="18.75">
      <c r="A135" s="23">
        <v>19</v>
      </c>
      <c r="B135" s="33" t="s">
        <v>59</v>
      </c>
      <c r="C135" s="23" t="s">
        <v>82</v>
      </c>
      <c r="D135" s="28">
        <v>2</v>
      </c>
      <c r="E135" s="33" t="s">
        <v>43</v>
      </c>
      <c r="F135" s="33" t="s">
        <v>44</v>
      </c>
      <c r="G135" s="26">
        <v>19</v>
      </c>
    </row>
    <row r="136" spans="1:7" ht="18.75">
      <c r="A136" s="23">
        <v>20</v>
      </c>
      <c r="B136" s="34" t="s">
        <v>46</v>
      </c>
      <c r="C136" s="23" t="s">
        <v>82</v>
      </c>
      <c r="D136" s="28">
        <v>3</v>
      </c>
      <c r="E136" s="34" t="s">
        <v>38</v>
      </c>
      <c r="F136" s="34" t="s">
        <v>36</v>
      </c>
      <c r="G136" s="26">
        <v>20</v>
      </c>
    </row>
    <row r="137" spans="1:7" ht="18.75">
      <c r="A137" s="23">
        <v>21</v>
      </c>
      <c r="B137" s="33" t="s">
        <v>64</v>
      </c>
      <c r="C137" s="23" t="s">
        <v>82</v>
      </c>
      <c r="D137" s="28" t="s">
        <v>50</v>
      </c>
      <c r="E137" s="33" t="s">
        <v>43</v>
      </c>
      <c r="F137" s="33" t="s">
        <v>44</v>
      </c>
      <c r="G137" s="26">
        <v>21</v>
      </c>
    </row>
    <row r="138" spans="1:7" ht="18.75">
      <c r="A138" s="23">
        <v>22</v>
      </c>
      <c r="B138" s="34" t="s">
        <v>53</v>
      </c>
      <c r="C138" s="23" t="s">
        <v>82</v>
      </c>
      <c r="D138" s="28">
        <v>1</v>
      </c>
      <c r="E138" s="34" t="s">
        <v>41</v>
      </c>
      <c r="F138" s="34" t="s">
        <v>36</v>
      </c>
      <c r="G138" s="26">
        <v>22</v>
      </c>
    </row>
    <row r="139" spans="1:7" ht="18.75">
      <c r="A139" s="23">
        <v>23</v>
      </c>
      <c r="B139" s="33" t="s">
        <v>65</v>
      </c>
      <c r="C139" s="23" t="s">
        <v>82</v>
      </c>
      <c r="D139" s="28">
        <v>2</v>
      </c>
      <c r="E139" s="33" t="s">
        <v>43</v>
      </c>
      <c r="F139" s="33" t="s">
        <v>44</v>
      </c>
      <c r="G139" s="26">
        <v>23</v>
      </c>
    </row>
    <row r="140" spans="1:7" ht="18.75">
      <c r="A140" s="23">
        <v>24</v>
      </c>
      <c r="B140" s="33" t="s">
        <v>76</v>
      </c>
      <c r="C140" s="24" t="s">
        <v>83</v>
      </c>
      <c r="D140" s="23" t="s">
        <v>35</v>
      </c>
      <c r="E140" s="22" t="s">
        <v>77</v>
      </c>
      <c r="F140" s="22" t="s">
        <v>36</v>
      </c>
      <c r="G140" s="26">
        <v>24</v>
      </c>
    </row>
    <row r="141" spans="1:7" ht="18.75">
      <c r="A141" s="23">
        <v>25</v>
      </c>
      <c r="B141" s="33" t="s">
        <v>74</v>
      </c>
      <c r="C141" s="24" t="s">
        <v>83</v>
      </c>
      <c r="D141" s="23" t="s">
        <v>35</v>
      </c>
      <c r="E141" s="22" t="s">
        <v>38</v>
      </c>
      <c r="F141" s="22" t="s">
        <v>36</v>
      </c>
      <c r="G141" s="26">
        <v>25</v>
      </c>
    </row>
    <row r="142" spans="1:7" ht="18.75">
      <c r="A142" s="23">
        <v>26</v>
      </c>
      <c r="B142" s="33" t="s">
        <v>79</v>
      </c>
      <c r="C142" s="24" t="s">
        <v>83</v>
      </c>
      <c r="D142" s="23" t="s">
        <v>35</v>
      </c>
      <c r="E142" s="22" t="s">
        <v>77</v>
      </c>
      <c r="F142" s="22" t="s">
        <v>36</v>
      </c>
      <c r="G142" s="26">
        <v>26</v>
      </c>
    </row>
    <row r="143" spans="1:7" ht="18.75">
      <c r="A143" s="23">
        <v>27</v>
      </c>
      <c r="B143" s="33" t="s">
        <v>68</v>
      </c>
      <c r="C143" s="24" t="s">
        <v>83</v>
      </c>
      <c r="D143" s="23" t="s">
        <v>35</v>
      </c>
      <c r="E143" s="22" t="s">
        <v>58</v>
      </c>
      <c r="F143" s="22" t="s">
        <v>36</v>
      </c>
      <c r="G143" s="26">
        <v>27</v>
      </c>
    </row>
    <row r="144" spans="1:7" ht="18.75">
      <c r="A144" s="23">
        <v>28</v>
      </c>
      <c r="B144" s="33" t="s">
        <v>72</v>
      </c>
      <c r="C144" s="24" t="s">
        <v>83</v>
      </c>
      <c r="D144" s="23" t="s">
        <v>35</v>
      </c>
      <c r="E144" s="22" t="s">
        <v>38</v>
      </c>
      <c r="F144" s="22" t="s">
        <v>36</v>
      </c>
      <c r="G144" s="26">
        <v>28</v>
      </c>
    </row>
    <row r="145" spans="1:7" ht="18.75">
      <c r="A145" s="23">
        <v>29</v>
      </c>
      <c r="B145" s="33" t="s">
        <v>67</v>
      </c>
      <c r="C145" s="24" t="s">
        <v>83</v>
      </c>
      <c r="D145" s="23">
        <v>3</v>
      </c>
      <c r="E145" s="22" t="s">
        <v>38</v>
      </c>
      <c r="F145" s="22" t="s">
        <v>36</v>
      </c>
      <c r="G145" s="26">
        <v>29</v>
      </c>
    </row>
    <row r="146" spans="1:7" ht="18.75">
      <c r="A146" s="23">
        <v>30</v>
      </c>
      <c r="B146" s="33" t="s">
        <v>70</v>
      </c>
      <c r="C146" s="24" t="s">
        <v>83</v>
      </c>
      <c r="D146" s="23" t="s">
        <v>48</v>
      </c>
      <c r="E146" s="22" t="s">
        <v>71</v>
      </c>
      <c r="F146" s="22" t="s">
        <v>36</v>
      </c>
      <c r="G146" s="26">
        <v>30</v>
      </c>
    </row>
    <row r="147" spans="1:7" ht="18.75">
      <c r="A147" s="23">
        <v>31</v>
      </c>
      <c r="B147" s="33" t="s">
        <v>75</v>
      </c>
      <c r="C147" s="24" t="s">
        <v>83</v>
      </c>
      <c r="D147" s="23" t="s">
        <v>48</v>
      </c>
      <c r="E147" s="22" t="s">
        <v>71</v>
      </c>
      <c r="F147" s="22" t="s">
        <v>36</v>
      </c>
      <c r="G147" s="26">
        <v>31</v>
      </c>
    </row>
    <row r="148" spans="1:7" ht="18.75">
      <c r="A148" s="23">
        <v>32</v>
      </c>
      <c r="B148" s="33" t="s">
        <v>78</v>
      </c>
      <c r="C148" s="24" t="s">
        <v>83</v>
      </c>
      <c r="D148" s="23">
        <v>3</v>
      </c>
      <c r="E148" s="22" t="s">
        <v>71</v>
      </c>
      <c r="F148" s="22" t="s">
        <v>36</v>
      </c>
      <c r="G148" s="26">
        <v>32</v>
      </c>
    </row>
    <row r="149" spans="1:7" ht="18.75">
      <c r="A149" s="23">
        <v>33</v>
      </c>
      <c r="B149" s="33" t="s">
        <v>69</v>
      </c>
      <c r="C149" s="24" t="s">
        <v>83</v>
      </c>
      <c r="D149" s="23">
        <v>3</v>
      </c>
      <c r="E149" s="22" t="s">
        <v>43</v>
      </c>
      <c r="F149" s="22" t="s">
        <v>44</v>
      </c>
      <c r="G149" s="26">
        <v>33</v>
      </c>
    </row>
    <row r="150" spans="1:7" ht="18.75">
      <c r="A150" s="23">
        <v>34</v>
      </c>
      <c r="B150" s="33" t="s">
        <v>73</v>
      </c>
      <c r="C150" s="24" t="s">
        <v>83</v>
      </c>
      <c r="D150" s="23">
        <v>3</v>
      </c>
      <c r="E150" s="22" t="s">
        <v>71</v>
      </c>
      <c r="F150" s="22" t="s">
        <v>36</v>
      </c>
      <c r="G150" s="26">
        <v>34</v>
      </c>
    </row>
    <row r="156" spans="1:7" ht="5.25" customHeight="1"/>
    <row r="157" spans="1:7" hidden="1"/>
    <row r="158" spans="1:7" hidden="1"/>
    <row r="159" spans="1:7" hidden="1"/>
    <row r="160" spans="1:7" hidden="1"/>
    <row r="161" spans="1:7" hidden="1"/>
    <row r="162" spans="1:7" hidden="1"/>
    <row r="163" spans="1:7">
      <c r="A163" s="81" t="s">
        <v>26</v>
      </c>
      <c r="B163" s="81"/>
      <c r="C163" s="81"/>
      <c r="D163" s="81"/>
      <c r="E163" s="81"/>
      <c r="F163" s="81"/>
      <c r="G163" s="81"/>
    </row>
    <row r="164" spans="1:7">
      <c r="A164" s="81"/>
      <c r="B164" s="81"/>
      <c r="C164" s="81"/>
      <c r="D164" s="81"/>
      <c r="E164" s="81"/>
      <c r="F164" s="81"/>
      <c r="G164" s="81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78" t="s">
        <v>27</v>
      </c>
      <c r="B166" s="78"/>
      <c r="C166" s="78"/>
      <c r="D166" s="78"/>
      <c r="E166" s="78"/>
      <c r="F166" s="78"/>
      <c r="G166" s="78"/>
    </row>
    <row r="167" spans="1:7">
      <c r="A167" s="79" t="s">
        <v>21</v>
      </c>
      <c r="B167" s="79"/>
      <c r="C167" s="79"/>
      <c r="D167" s="79"/>
      <c r="E167" s="79"/>
      <c r="F167" s="79"/>
      <c r="G167" s="79"/>
    </row>
    <row r="168" spans="1:7">
      <c r="A168" s="79" t="s">
        <v>33</v>
      </c>
      <c r="B168" s="79"/>
      <c r="C168" s="79"/>
      <c r="D168" s="79"/>
      <c r="E168" s="79"/>
      <c r="F168" s="79"/>
      <c r="G168" s="79"/>
    </row>
    <row r="170" spans="1:7" ht="22.5">
      <c r="A170" s="20" t="s">
        <v>0</v>
      </c>
      <c r="B170" s="20" t="s">
        <v>31</v>
      </c>
      <c r="C170" s="20"/>
      <c r="D170" s="20" t="s">
        <v>29</v>
      </c>
      <c r="E170" s="20" t="s">
        <v>32</v>
      </c>
      <c r="F170" s="20" t="s">
        <v>16</v>
      </c>
      <c r="G170" s="21" t="s">
        <v>30</v>
      </c>
    </row>
    <row r="171" spans="1:7" ht="18.75">
      <c r="A171" s="23">
        <v>1</v>
      </c>
      <c r="B171" s="27" t="s">
        <v>84</v>
      </c>
      <c r="C171" s="31" t="s">
        <v>82</v>
      </c>
      <c r="D171" s="23">
        <v>2</v>
      </c>
      <c r="E171" s="3" t="s">
        <v>85</v>
      </c>
      <c r="F171" s="3" t="s">
        <v>44</v>
      </c>
      <c r="G171" s="26">
        <v>35</v>
      </c>
    </row>
    <row r="172" spans="1:7" ht="18.75">
      <c r="A172" s="23">
        <v>2</v>
      </c>
      <c r="B172" s="27" t="s">
        <v>86</v>
      </c>
      <c r="C172" s="31" t="s">
        <v>82</v>
      </c>
      <c r="D172" s="23">
        <v>2</v>
      </c>
      <c r="E172" s="3" t="s">
        <v>41</v>
      </c>
      <c r="F172" s="3" t="s">
        <v>36</v>
      </c>
      <c r="G172" s="26">
        <v>36</v>
      </c>
    </row>
    <row r="173" spans="1:7" ht="18.75">
      <c r="A173" s="23">
        <v>3</v>
      </c>
      <c r="B173" s="27" t="s">
        <v>89</v>
      </c>
      <c r="C173" s="31" t="s">
        <v>82</v>
      </c>
      <c r="D173" s="23" t="s">
        <v>90</v>
      </c>
      <c r="E173" s="3" t="s">
        <v>41</v>
      </c>
      <c r="F173" s="3" t="s">
        <v>36</v>
      </c>
      <c r="G173" s="26">
        <v>37</v>
      </c>
    </row>
    <row r="174" spans="1:7" ht="18.75">
      <c r="A174" s="23">
        <v>4</v>
      </c>
      <c r="B174" s="27" t="s">
        <v>88</v>
      </c>
      <c r="C174" s="31" t="s">
        <v>82</v>
      </c>
      <c r="D174" s="23">
        <v>1</v>
      </c>
      <c r="E174" s="3" t="s">
        <v>85</v>
      </c>
      <c r="F174" s="3" t="s">
        <v>44</v>
      </c>
      <c r="G174" s="26">
        <v>38</v>
      </c>
    </row>
    <row r="175" spans="1:7" ht="18.75">
      <c r="A175" s="23">
        <v>5</v>
      </c>
      <c r="B175" s="27" t="s">
        <v>95</v>
      </c>
      <c r="C175" s="31" t="s">
        <v>82</v>
      </c>
      <c r="D175" s="23">
        <v>1</v>
      </c>
      <c r="E175" s="3" t="s">
        <v>85</v>
      </c>
      <c r="F175" s="3" t="s">
        <v>44</v>
      </c>
      <c r="G175" s="26">
        <v>39</v>
      </c>
    </row>
    <row r="176" spans="1:7" ht="18.75">
      <c r="A176" s="23">
        <v>6</v>
      </c>
      <c r="B176" s="27" t="s">
        <v>94</v>
      </c>
      <c r="C176" s="31" t="s">
        <v>82</v>
      </c>
      <c r="D176" s="23" t="s">
        <v>90</v>
      </c>
      <c r="E176" s="3" t="s">
        <v>85</v>
      </c>
      <c r="F176" s="3" t="s">
        <v>44</v>
      </c>
      <c r="G176" s="26">
        <v>40</v>
      </c>
    </row>
    <row r="177" spans="1:7" ht="18.75">
      <c r="A177" s="23">
        <v>7</v>
      </c>
      <c r="B177" s="27" t="s">
        <v>92</v>
      </c>
      <c r="C177" s="31" t="s">
        <v>82</v>
      </c>
      <c r="D177" s="23">
        <v>1</v>
      </c>
      <c r="E177" s="3" t="s">
        <v>85</v>
      </c>
      <c r="F177" s="3" t="s">
        <v>44</v>
      </c>
      <c r="G177" s="26">
        <v>41</v>
      </c>
    </row>
    <row r="178" spans="1:7" ht="18.75">
      <c r="A178" s="23">
        <v>8</v>
      </c>
      <c r="B178" s="27" t="s">
        <v>93</v>
      </c>
      <c r="C178" s="31" t="s">
        <v>82</v>
      </c>
      <c r="D178" s="23">
        <v>1</v>
      </c>
      <c r="E178" s="3" t="s">
        <v>41</v>
      </c>
      <c r="F178" s="3" t="s">
        <v>36</v>
      </c>
      <c r="G178" s="26">
        <v>42</v>
      </c>
    </row>
    <row r="179" spans="1:7" ht="18.75">
      <c r="A179" s="23">
        <v>9</v>
      </c>
      <c r="B179" s="27" t="s">
        <v>97</v>
      </c>
      <c r="C179" s="31" t="s">
        <v>83</v>
      </c>
      <c r="D179" s="23">
        <v>2</v>
      </c>
      <c r="E179" s="3" t="s">
        <v>80</v>
      </c>
      <c r="F179" s="3" t="s">
        <v>36</v>
      </c>
      <c r="G179" s="26">
        <v>43</v>
      </c>
    </row>
    <row r="180" spans="1:7" ht="18.75">
      <c r="A180" s="23">
        <v>10</v>
      </c>
      <c r="B180" s="32" t="s">
        <v>100</v>
      </c>
      <c r="C180" s="31" t="s">
        <v>83</v>
      </c>
      <c r="D180" s="24">
        <v>1</v>
      </c>
      <c r="E180" s="22" t="s">
        <v>85</v>
      </c>
      <c r="F180" s="22" t="s">
        <v>44</v>
      </c>
      <c r="G180" s="26">
        <v>44</v>
      </c>
    </row>
    <row r="181" spans="1:7" ht="18.75">
      <c r="A181" s="23">
        <v>11</v>
      </c>
      <c r="B181" s="32" t="s">
        <v>101</v>
      </c>
      <c r="C181" s="31" t="s">
        <v>83</v>
      </c>
      <c r="D181" s="24">
        <v>1</v>
      </c>
      <c r="E181" s="22" t="s">
        <v>85</v>
      </c>
      <c r="F181" s="22" t="s">
        <v>44</v>
      </c>
      <c r="G181" s="26">
        <v>45</v>
      </c>
    </row>
    <row r="182" spans="1:7" ht="18.75">
      <c r="A182" s="23">
        <v>12</v>
      </c>
      <c r="B182" s="27" t="s">
        <v>98</v>
      </c>
      <c r="C182" s="31" t="s">
        <v>83</v>
      </c>
      <c r="D182" s="23" t="s">
        <v>35</v>
      </c>
      <c r="E182" s="3" t="s">
        <v>85</v>
      </c>
      <c r="F182" s="3" t="s">
        <v>44</v>
      </c>
      <c r="G182" s="26">
        <v>46</v>
      </c>
    </row>
    <row r="183" spans="1:7" ht="18.75">
      <c r="A183" s="23">
        <v>13</v>
      </c>
      <c r="B183" s="27" t="s">
        <v>96</v>
      </c>
      <c r="C183" s="31" t="s">
        <v>83</v>
      </c>
      <c r="D183" s="23" t="s">
        <v>90</v>
      </c>
      <c r="E183" s="3" t="s">
        <v>71</v>
      </c>
      <c r="F183" s="3" t="s">
        <v>36</v>
      </c>
      <c r="G183" s="26">
        <v>47</v>
      </c>
    </row>
    <row r="184" spans="1:7" ht="18.75">
      <c r="A184" s="23">
        <v>14</v>
      </c>
      <c r="B184" s="27" t="s">
        <v>99</v>
      </c>
      <c r="C184" s="31" t="s">
        <v>83</v>
      </c>
      <c r="D184" s="23">
        <v>1</v>
      </c>
      <c r="E184" s="3" t="s">
        <v>71</v>
      </c>
      <c r="F184" s="3" t="s">
        <v>36</v>
      </c>
      <c r="G184" s="26">
        <v>48</v>
      </c>
    </row>
  </sheetData>
  <mergeCells count="16">
    <mergeCell ref="A1:G2"/>
    <mergeCell ref="A4:G4"/>
    <mergeCell ref="A5:G5"/>
    <mergeCell ref="A6:G6"/>
    <mergeCell ref="A168:G168"/>
    <mergeCell ref="A55:G56"/>
    <mergeCell ref="A58:G58"/>
    <mergeCell ref="A59:G59"/>
    <mergeCell ref="A60:G60"/>
    <mergeCell ref="A109:G110"/>
    <mergeCell ref="A112:G112"/>
    <mergeCell ref="A113:G113"/>
    <mergeCell ref="A114:G114"/>
    <mergeCell ref="A163:G164"/>
    <mergeCell ref="A166:G166"/>
    <mergeCell ref="A167:G167"/>
  </mergeCells>
  <pageMargins left="0.51181102362204722" right="0.51181102362204722" top="0.39370078740157483" bottom="0.19685039370078741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 13-15</vt:lpstr>
      <vt:lpstr>Ж 13-15</vt:lpstr>
      <vt:lpstr>М 16-18</vt:lpstr>
      <vt:lpstr>Ж 16-18</vt:lpstr>
      <vt:lpstr>общий зачет МЖ13-15</vt:lpstr>
      <vt:lpstr>общий зачет МЖ 16-18</vt:lpstr>
      <vt:lpstr>порядок старта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2011-05-18T06:59:27Z</dcterms:modified>
</cp:coreProperties>
</file>